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0380" windowHeight="8580" activeTab="3"/>
  </bookViews>
  <sheets>
    <sheet name="1. kolo" sheetId="1" r:id="rId1"/>
    <sheet name="2. kolo" sheetId="2" r:id="rId2"/>
    <sheet name="3. kolo" sheetId="3" r:id="rId3"/>
    <sheet name="Poredak lige" sheetId="4" r:id="rId4"/>
    <sheet name="hendikep tablica" sheetId="5" r:id="rId5"/>
  </sheets>
  <definedNames/>
  <calcPr fullCalcOnLoad="1"/>
</workbook>
</file>

<file path=xl/sharedStrings.xml><?xml version="1.0" encoding="utf-8"?>
<sst xmlns="http://schemas.openxmlformats.org/spreadsheetml/2006/main" count="1030" uniqueCount="241">
  <si>
    <t>Ime</t>
  </si>
  <si>
    <t>Prezime</t>
  </si>
  <si>
    <t>Handicap</t>
  </si>
  <si>
    <t>Poredak</t>
  </si>
  <si>
    <t>rezultat na trci</t>
  </si>
  <si>
    <t>vrednovan za bodovanje</t>
  </si>
  <si>
    <t>bodovi</t>
  </si>
  <si>
    <t>1. kolo</t>
  </si>
  <si>
    <t>Ukupno</t>
  </si>
  <si>
    <t>Pretpostavljeni rekord staze:</t>
  </si>
  <si>
    <t>Starost</t>
  </si>
  <si>
    <t>do 34</t>
  </si>
  <si>
    <t>Muški(%)</t>
  </si>
  <si>
    <t>Žene(%)</t>
  </si>
  <si>
    <t>Ivan</t>
  </si>
  <si>
    <t>Stanić</t>
  </si>
  <si>
    <t>Martin</t>
  </si>
  <si>
    <t>Bratulić</t>
  </si>
  <si>
    <t>Srđan</t>
  </si>
  <si>
    <t>Božić</t>
  </si>
  <si>
    <t>Sandi</t>
  </si>
  <si>
    <t>Lukšić</t>
  </si>
  <si>
    <t>Lučano</t>
  </si>
  <si>
    <t>Sošić</t>
  </si>
  <si>
    <t>David</t>
  </si>
  <si>
    <t>Ivaninić</t>
  </si>
  <si>
    <t>Senad</t>
  </si>
  <si>
    <t>Hodžić</t>
  </si>
  <si>
    <t>Lončar</t>
  </si>
  <si>
    <t>Ivica</t>
  </si>
  <si>
    <t>Robert</t>
  </si>
  <si>
    <t>Borina</t>
  </si>
  <si>
    <t>Eduardo</t>
  </si>
  <si>
    <t>Damir</t>
  </si>
  <si>
    <t>Mateis</t>
  </si>
  <si>
    <t>Emanuel</t>
  </si>
  <si>
    <t>Radolović</t>
  </si>
  <si>
    <t>Radojković</t>
  </si>
  <si>
    <t>Vlado</t>
  </si>
  <si>
    <t>Šćur</t>
  </si>
  <si>
    <t>Ivo</t>
  </si>
  <si>
    <t>Marić</t>
  </si>
  <si>
    <t>Godište</t>
  </si>
  <si>
    <t>Vitulić</t>
  </si>
  <si>
    <t>Do 18 godina (Ž)</t>
  </si>
  <si>
    <t>Do 18 godina (M)</t>
  </si>
  <si>
    <t>Žene</t>
  </si>
  <si>
    <t>Tubić</t>
  </si>
  <si>
    <t>Nenad</t>
  </si>
  <si>
    <t>Josip</t>
  </si>
  <si>
    <t>Samir</t>
  </si>
  <si>
    <t>Dorić</t>
  </si>
  <si>
    <t>Sanel</t>
  </si>
  <si>
    <t>Luka</t>
  </si>
  <si>
    <t>Tihomir</t>
  </si>
  <si>
    <t>Bobolanović</t>
  </si>
  <si>
    <t>Stevan</t>
  </si>
  <si>
    <t>Mujdža</t>
  </si>
  <si>
    <t>Ozren</t>
  </si>
  <si>
    <t>Rnjak</t>
  </si>
  <si>
    <t>Jeličić</t>
  </si>
  <si>
    <t>Senka</t>
  </si>
  <si>
    <t>Senković</t>
  </si>
  <si>
    <t>Klub</t>
  </si>
  <si>
    <t>Maximvs Poreč</t>
  </si>
  <si>
    <t>TK Pula</t>
  </si>
  <si>
    <t>AK Istra Pula</t>
  </si>
  <si>
    <t>MTB Istra Pazin</t>
  </si>
  <si>
    <t>RSD Uljanik Pula</t>
  </si>
  <si>
    <t>SD Trickeri Pazin</t>
  </si>
  <si>
    <t>TK Albona Extreme</t>
  </si>
  <si>
    <t>Željko</t>
  </si>
  <si>
    <t>Iković</t>
  </si>
  <si>
    <t>Rosmanith</t>
  </si>
  <si>
    <t>Janković</t>
  </si>
  <si>
    <t>Nadenić</t>
  </si>
  <si>
    <t>Bodovi</t>
  </si>
  <si>
    <t>AK Albona</t>
  </si>
  <si>
    <t>STAZA: Pula, Šijanska šuma.</t>
  </si>
  <si>
    <t>Goran</t>
  </si>
  <si>
    <t>Modrušan</t>
  </si>
  <si>
    <t>Barbara</t>
  </si>
  <si>
    <t>Belušić</t>
  </si>
  <si>
    <t>Christian</t>
  </si>
  <si>
    <t>Gallo</t>
  </si>
  <si>
    <t>Dejvid</t>
  </si>
  <si>
    <t>Kolić</t>
  </si>
  <si>
    <t>Loris</t>
  </si>
  <si>
    <t>Zuban</t>
  </si>
  <si>
    <t>Marko</t>
  </si>
  <si>
    <t>Dominik</t>
  </si>
  <si>
    <t>Jasna</t>
  </si>
  <si>
    <t>Bolić</t>
  </si>
  <si>
    <t>Mirsad</t>
  </si>
  <si>
    <t>Gerzić</t>
  </si>
  <si>
    <t>Mirjana</t>
  </si>
  <si>
    <t>Kmačić-Pellizzer</t>
  </si>
  <si>
    <t>Valentina</t>
  </si>
  <si>
    <t>Tomislav</t>
  </si>
  <si>
    <t>Radosavljević</t>
  </si>
  <si>
    <t>Mika</t>
  </si>
  <si>
    <t>Jelovac</t>
  </si>
  <si>
    <t>Alfred</t>
  </si>
  <si>
    <t>Širol</t>
  </si>
  <si>
    <t>Zoran</t>
  </si>
  <si>
    <t>Sagadin</t>
  </si>
  <si>
    <t>Andrej</t>
  </si>
  <si>
    <t>Lazar</t>
  </si>
  <si>
    <t>Amel</t>
  </si>
  <si>
    <t>Šuran</t>
  </si>
  <si>
    <t>Martina</t>
  </si>
  <si>
    <t>Orešnik</t>
  </si>
  <si>
    <t>Rovinj</t>
  </si>
  <si>
    <t>Javor</t>
  </si>
  <si>
    <t>DUŽINA STAZE: 5100 m</t>
  </si>
  <si>
    <t>ISTARSKA ZIMSKA LIGA U TRČANJU: 1. KOLO, 8.11.09., REZULTATI</t>
  </si>
  <si>
    <t>Matia</t>
  </si>
  <si>
    <t>Lukina</t>
  </si>
  <si>
    <t>R. Perišin-Stubica</t>
  </si>
  <si>
    <t>Dalibor</t>
  </si>
  <si>
    <t>Gržetić</t>
  </si>
  <si>
    <t>Kvarner Autotrans</t>
  </si>
  <si>
    <t>Milovan</t>
  </si>
  <si>
    <t>Adrenalina</t>
  </si>
  <si>
    <t>Vedran</t>
  </si>
  <si>
    <t>Storeli</t>
  </si>
  <si>
    <t>Hrstić</t>
  </si>
  <si>
    <t>Pula</t>
  </si>
  <si>
    <t>Dorijan</t>
  </si>
  <si>
    <t>Matošević</t>
  </si>
  <si>
    <t>Romeo</t>
  </si>
  <si>
    <t>Flego</t>
  </si>
  <si>
    <t>Petar</t>
  </si>
  <si>
    <t>Paliska</t>
  </si>
  <si>
    <t>Zrinić</t>
  </si>
  <si>
    <t>Ristić</t>
  </si>
  <si>
    <t>Nedjeljko</t>
  </si>
  <si>
    <t>Ladonja</t>
  </si>
  <si>
    <t>Krišto</t>
  </si>
  <si>
    <t>Jurišić</t>
  </si>
  <si>
    <t>Radomir</t>
  </si>
  <si>
    <t>Doblanović</t>
  </si>
  <si>
    <t>Milan</t>
  </si>
  <si>
    <t>Ninković</t>
  </si>
  <si>
    <t>Premantura</t>
  </si>
  <si>
    <t>Duje</t>
  </si>
  <si>
    <t>Kristina</t>
  </si>
  <si>
    <t>Miljenko</t>
  </si>
  <si>
    <t>Rumin</t>
  </si>
  <si>
    <t>Ivana</t>
  </si>
  <si>
    <t>Milošević</t>
  </si>
  <si>
    <t>Jasmin</t>
  </si>
  <si>
    <t>Krnać</t>
  </si>
  <si>
    <t>Fariš</t>
  </si>
  <si>
    <t>Monika</t>
  </si>
  <si>
    <t>Piuka</t>
  </si>
  <si>
    <t>MK Umag</t>
  </si>
  <si>
    <t>Dragutin</t>
  </si>
  <si>
    <t>Mate</t>
  </si>
  <si>
    <t>Tomić</t>
  </si>
  <si>
    <t>Rea</t>
  </si>
  <si>
    <t>Begić</t>
  </si>
  <si>
    <t>Ante</t>
  </si>
  <si>
    <t>Ivančić</t>
  </si>
  <si>
    <t>Poreč</t>
  </si>
  <si>
    <t>Elio</t>
  </si>
  <si>
    <t>Morelato</t>
  </si>
  <si>
    <t>Rabar</t>
  </si>
  <si>
    <t>Dijana</t>
  </si>
  <si>
    <t>Vrsar</t>
  </si>
  <si>
    <t>Melita</t>
  </si>
  <si>
    <t>Legović</t>
  </si>
  <si>
    <t>Baderna</t>
  </si>
  <si>
    <t>Vesna</t>
  </si>
  <si>
    <t>Janko-Radovan</t>
  </si>
  <si>
    <t>Tamara</t>
  </si>
  <si>
    <t>ISTARSKA ZIMSKA LIGA 09/10</t>
  </si>
  <si>
    <t>Kmačić-Pellizer</t>
  </si>
  <si>
    <t>ISTARSKA ZIMSKA LIGA U TRČANJU: 2. KOLO, 22.11.09., REZULTATI</t>
  </si>
  <si>
    <t>STAZA: Rabac</t>
  </si>
  <si>
    <t>DUŽINA STAZE: 5600 m</t>
  </si>
  <si>
    <t>Juričić</t>
  </si>
  <si>
    <t>Mario</t>
  </si>
  <si>
    <t>Damiš</t>
  </si>
  <si>
    <t>Ismail</t>
  </si>
  <si>
    <t>Muskić</t>
  </si>
  <si>
    <t>Branko</t>
  </si>
  <si>
    <t>Vozila</t>
  </si>
  <si>
    <t>Čotar</t>
  </si>
  <si>
    <t>Tino</t>
  </si>
  <si>
    <t>Smoković</t>
  </si>
  <si>
    <t>Patrik</t>
  </si>
  <si>
    <t>Mršnik</t>
  </si>
  <si>
    <t>Mauricio</t>
  </si>
  <si>
    <t>Križmanić</t>
  </si>
  <si>
    <t>Nikola</t>
  </si>
  <si>
    <t>Matić</t>
  </si>
  <si>
    <t>Mauro</t>
  </si>
  <si>
    <t>Kršul</t>
  </si>
  <si>
    <t>Rijeka</t>
  </si>
  <si>
    <t>Alma</t>
  </si>
  <si>
    <t>Hadurović</t>
  </si>
  <si>
    <t>Davor</t>
  </si>
  <si>
    <t>Zorko</t>
  </si>
  <si>
    <t>Stribor</t>
  </si>
  <si>
    <t>Goričanec</t>
  </si>
  <si>
    <t>Georg</t>
  </si>
  <si>
    <t>Rapel</t>
  </si>
  <si>
    <t>Martinčić</t>
  </si>
  <si>
    <t>Aleksandra</t>
  </si>
  <si>
    <t>Daić</t>
  </si>
  <si>
    <t>Predrag</t>
  </si>
  <si>
    <t>Subotić</t>
  </si>
  <si>
    <t>Melinda</t>
  </si>
  <si>
    <t>Sanela</t>
  </si>
  <si>
    <t>2. kolo</t>
  </si>
  <si>
    <t>ISTARSKA ZIMSKA LIGA U TRČANJU: 3. KOLO, 6.12.09., REZULTATI</t>
  </si>
  <si>
    <t>STAZA: Sveti Petar u Šumi</t>
  </si>
  <si>
    <t>DUŽINA STAZE: 4545 m</t>
  </si>
  <si>
    <t>Kristijan</t>
  </si>
  <si>
    <t>Marco</t>
  </si>
  <si>
    <t>Livio</t>
  </si>
  <si>
    <t>Bibulić</t>
  </si>
  <si>
    <t>Alfio</t>
  </si>
  <si>
    <t>Letinić</t>
  </si>
  <si>
    <t>Medulin</t>
  </si>
  <si>
    <t>Ranko</t>
  </si>
  <si>
    <t>Grković</t>
  </si>
  <si>
    <t>Bobonj</t>
  </si>
  <si>
    <t>VK Medulin</t>
  </si>
  <si>
    <t>Maja</t>
  </si>
  <si>
    <t>Gnjidić</t>
  </si>
  <si>
    <t>Antonela</t>
  </si>
  <si>
    <t>Ferenčić</t>
  </si>
  <si>
    <t>Enes</t>
  </si>
  <si>
    <t>Delić</t>
  </si>
  <si>
    <t>Rada</t>
  </si>
  <si>
    <t>Alojz</t>
  </si>
  <si>
    <t>Sanda</t>
  </si>
  <si>
    <t>POREDAK NAKON 3. KOLA</t>
  </si>
  <si>
    <t>3. kolo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</si>
</sst>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F400]h:mm:ss\ AM/PM"/>
    <numFmt numFmtId="173" formatCode="hh:mm:ss;@"/>
    <numFmt numFmtId="174" formatCode="0.0000"/>
    <numFmt numFmtId="175" formatCode="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"/>
    <numFmt numFmtId="181" formatCode="[$-409]h:mm:ss\ AM/PM"/>
    <numFmt numFmtId="182" formatCode="[$-409]dddd\,\ mmmm\ dd\,\ yyyy"/>
    <numFmt numFmtId="183" formatCode="mm:ss.0;@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4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47" fontId="4" fillId="0" borderId="10" xfId="0" applyNumberFormat="1" applyFont="1" applyFill="1" applyBorder="1" applyAlignment="1">
      <alignment/>
    </xf>
    <xf numFmtId="47" fontId="4" fillId="0" borderId="10" xfId="0" applyNumberFormat="1" applyFont="1" applyBorder="1" applyAlignment="1">
      <alignment/>
    </xf>
    <xf numFmtId="47" fontId="4" fillId="0" borderId="10" xfId="0" applyNumberFormat="1" applyFont="1" applyFill="1" applyBorder="1" applyAlignment="1">
      <alignment wrapText="1"/>
    </xf>
    <xf numFmtId="2" fontId="4" fillId="0" borderId="14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Border="1" applyAlignment="1">
      <alignment/>
    </xf>
    <xf numFmtId="2" fontId="4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4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left"/>
    </xf>
    <xf numFmtId="0" fontId="5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47" fontId="6" fillId="32" borderId="0" xfId="0" applyNumberFormat="1" applyFont="1" applyFill="1" applyAlignment="1">
      <alignment horizontal="center"/>
    </xf>
    <xf numFmtId="0" fontId="6" fillId="32" borderId="0" xfId="0" applyFont="1" applyFill="1" applyAlignment="1">
      <alignment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/>
    </xf>
    <xf numFmtId="47" fontId="4" fillId="32" borderId="10" xfId="0" applyNumberFormat="1" applyFont="1" applyFill="1" applyBorder="1" applyAlignment="1">
      <alignment wrapText="1"/>
    </xf>
    <xf numFmtId="47" fontId="4" fillId="32" borderId="10" xfId="0" applyNumberFormat="1" applyFont="1" applyFill="1" applyBorder="1" applyAlignment="1">
      <alignment/>
    </xf>
    <xf numFmtId="2" fontId="4" fillId="32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0" fillId="32" borderId="10" xfId="0" applyFill="1" applyBorder="1" applyAlignment="1">
      <alignment/>
    </xf>
    <xf numFmtId="0" fontId="4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32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47" fontId="4" fillId="0" borderId="10" xfId="0" applyNumberFormat="1" applyFont="1" applyFill="1" applyBorder="1" applyAlignment="1">
      <alignment horizontal="right"/>
    </xf>
    <xf numFmtId="0" fontId="4" fillId="32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2" fontId="4" fillId="32" borderId="22" xfId="0" applyNumberFormat="1" applyFont="1" applyFill="1" applyBorder="1" applyAlignment="1">
      <alignment/>
    </xf>
    <xf numFmtId="0" fontId="4" fillId="32" borderId="22" xfId="0" applyFont="1" applyFill="1" applyBorder="1" applyAlignment="1">
      <alignment/>
    </xf>
    <xf numFmtId="2" fontId="4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0.7109375" style="0" customWidth="1"/>
    <col min="2" max="2" width="11.8515625" style="0" customWidth="1"/>
    <col min="3" max="3" width="16.8515625" style="0" customWidth="1"/>
    <col min="5" max="5" width="22.28125" style="0" customWidth="1"/>
    <col min="6" max="6" width="13.00390625" style="0" customWidth="1"/>
    <col min="8" max="8" width="13.00390625" style="0" customWidth="1"/>
  </cols>
  <sheetData>
    <row r="1" spans="1:9" ht="12.75">
      <c r="A1" s="58" t="s">
        <v>115</v>
      </c>
      <c r="B1" s="58"/>
      <c r="C1" s="58"/>
      <c r="D1" s="58"/>
      <c r="E1" s="58"/>
      <c r="F1" s="58"/>
      <c r="G1" s="58"/>
      <c r="H1" s="58"/>
      <c r="I1" s="58"/>
    </row>
    <row r="2" spans="1:9" ht="12.75">
      <c r="A2" s="29"/>
      <c r="B2" s="29"/>
      <c r="C2" s="29"/>
      <c r="D2" s="29"/>
      <c r="E2" s="29"/>
      <c r="F2" s="29"/>
      <c r="G2" s="29"/>
      <c r="H2" s="29"/>
      <c r="I2" s="29"/>
    </row>
    <row r="3" spans="1:9" ht="12.75">
      <c r="A3" s="59" t="s">
        <v>78</v>
      </c>
      <c r="B3" s="59"/>
      <c r="C3" s="59"/>
      <c r="D3" s="59"/>
      <c r="E3" s="59"/>
      <c r="F3" s="59"/>
      <c r="G3" s="59"/>
      <c r="H3" s="59"/>
      <c r="I3" s="29"/>
    </row>
    <row r="4" spans="1:9" ht="18">
      <c r="A4" s="30" t="s">
        <v>114</v>
      </c>
      <c r="B4" s="31"/>
      <c r="C4" s="31"/>
      <c r="D4" s="31"/>
      <c r="E4" s="31"/>
      <c r="F4" s="31"/>
      <c r="G4" s="31"/>
      <c r="H4" s="29"/>
      <c r="I4" s="29"/>
    </row>
    <row r="5" spans="1:9" ht="12.75">
      <c r="A5" s="30" t="s">
        <v>9</v>
      </c>
      <c r="B5" s="32"/>
      <c r="C5" s="32"/>
      <c r="D5" s="32"/>
      <c r="E5" s="33">
        <v>0.010069444444444445</v>
      </c>
      <c r="F5" s="32"/>
      <c r="G5" s="32"/>
      <c r="H5" s="34"/>
      <c r="I5" s="34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38.25">
      <c r="A7" s="35" t="s">
        <v>3</v>
      </c>
      <c r="B7" s="35" t="s">
        <v>0</v>
      </c>
      <c r="C7" s="35" t="s">
        <v>1</v>
      </c>
      <c r="D7" s="35" t="s">
        <v>42</v>
      </c>
      <c r="E7" s="35" t="s">
        <v>63</v>
      </c>
      <c r="F7" s="35" t="s">
        <v>2</v>
      </c>
      <c r="G7" s="36" t="s">
        <v>4</v>
      </c>
      <c r="H7" s="36" t="s">
        <v>5</v>
      </c>
      <c r="I7" s="35" t="s">
        <v>6</v>
      </c>
    </row>
    <row r="8" spans="1:9" ht="12.75">
      <c r="A8" s="6">
        <v>1</v>
      </c>
      <c r="B8" s="6" t="s">
        <v>116</v>
      </c>
      <c r="C8" s="6" t="s">
        <v>117</v>
      </c>
      <c r="D8" s="6">
        <v>1987</v>
      </c>
      <c r="E8" s="6" t="s">
        <v>118</v>
      </c>
      <c r="F8" s="6"/>
      <c r="G8" s="12">
        <v>0.012326388888888888</v>
      </c>
      <c r="H8" s="10">
        <f>((G8*24)*(1-F8/100))/24</f>
        <v>0.012326388888888888</v>
      </c>
      <c r="I8" s="8">
        <f>(E$5*24)/(H8*24)*100</f>
        <v>81.69014084507043</v>
      </c>
    </row>
    <row r="9" spans="1:9" ht="12.75">
      <c r="A9" s="37">
        <v>2</v>
      </c>
      <c r="B9" s="37" t="s">
        <v>119</v>
      </c>
      <c r="C9" s="37" t="s">
        <v>120</v>
      </c>
      <c r="D9" s="37">
        <v>1991</v>
      </c>
      <c r="E9" s="37" t="s">
        <v>121</v>
      </c>
      <c r="F9" s="37"/>
      <c r="G9" s="38">
        <v>0.012337962962962962</v>
      </c>
      <c r="H9" s="39">
        <f aca="true" t="shared" si="0" ref="H9:H72">((G9*24)*(1-F9/100))/24</f>
        <v>0.012337962962962962</v>
      </c>
      <c r="I9" s="40">
        <f aca="true" t="shared" si="1" ref="I9:I72">(E$5*24)/(H9*24)*100</f>
        <v>81.61350844277675</v>
      </c>
    </row>
    <row r="10" spans="1:9" ht="12.75">
      <c r="A10" s="6">
        <v>3</v>
      </c>
      <c r="B10" s="6" t="s">
        <v>54</v>
      </c>
      <c r="C10" s="6" t="s">
        <v>55</v>
      </c>
      <c r="D10" s="6">
        <v>1981</v>
      </c>
      <c r="E10" s="6" t="s">
        <v>68</v>
      </c>
      <c r="F10" s="6"/>
      <c r="G10" s="12">
        <v>0.012743055555555556</v>
      </c>
      <c r="H10" s="10">
        <f t="shared" si="0"/>
        <v>0.012743055555555556</v>
      </c>
      <c r="I10" s="8">
        <f t="shared" si="1"/>
        <v>79.01907356948229</v>
      </c>
    </row>
    <row r="11" spans="1:9" ht="12.75">
      <c r="A11" s="37">
        <v>4</v>
      </c>
      <c r="B11" s="37" t="s">
        <v>30</v>
      </c>
      <c r="C11" s="37" t="s">
        <v>37</v>
      </c>
      <c r="D11" s="37">
        <v>1981</v>
      </c>
      <c r="E11" s="37" t="s">
        <v>64</v>
      </c>
      <c r="F11" s="37"/>
      <c r="G11" s="38">
        <v>0.012847222222222223</v>
      </c>
      <c r="H11" s="39">
        <f t="shared" si="0"/>
        <v>0.012847222222222223</v>
      </c>
      <c r="I11" s="40">
        <f t="shared" si="1"/>
        <v>78.37837837837839</v>
      </c>
    </row>
    <row r="12" spans="1:9" ht="12.75">
      <c r="A12" s="6">
        <v>5</v>
      </c>
      <c r="B12" s="6" t="s">
        <v>14</v>
      </c>
      <c r="C12" s="6" t="s">
        <v>15</v>
      </c>
      <c r="D12" s="6">
        <v>1965</v>
      </c>
      <c r="E12" s="6" t="s">
        <v>70</v>
      </c>
      <c r="F12" s="6">
        <v>8.75</v>
      </c>
      <c r="G12" s="12">
        <v>0.013043981481481483</v>
      </c>
      <c r="H12" s="10">
        <f t="shared" si="0"/>
        <v>0.011902633101851854</v>
      </c>
      <c r="I12" s="8">
        <f t="shared" si="1"/>
        <v>84.59846118316295</v>
      </c>
    </row>
    <row r="13" spans="1:9" ht="12.75">
      <c r="A13" s="37">
        <v>6</v>
      </c>
      <c r="B13" s="37" t="s">
        <v>32</v>
      </c>
      <c r="C13" s="37" t="s">
        <v>31</v>
      </c>
      <c r="D13" s="37">
        <v>1991</v>
      </c>
      <c r="E13" s="37" t="s">
        <v>66</v>
      </c>
      <c r="F13" s="37"/>
      <c r="G13" s="38">
        <v>0.01332175925925926</v>
      </c>
      <c r="H13" s="39">
        <f t="shared" si="0"/>
        <v>0.01332175925925926</v>
      </c>
      <c r="I13" s="40">
        <f t="shared" si="1"/>
        <v>75.58644656820157</v>
      </c>
    </row>
    <row r="14" spans="1:9" ht="12.75">
      <c r="A14" s="6">
        <v>7</v>
      </c>
      <c r="B14" s="6" t="s">
        <v>116</v>
      </c>
      <c r="C14" s="6" t="s">
        <v>122</v>
      </c>
      <c r="D14" s="6">
        <v>1989</v>
      </c>
      <c r="E14" s="6" t="s">
        <v>65</v>
      </c>
      <c r="F14" s="6"/>
      <c r="G14" s="12">
        <v>0.01347222222222222</v>
      </c>
      <c r="H14" s="10">
        <f t="shared" si="0"/>
        <v>0.01347222222222222</v>
      </c>
      <c r="I14" s="8">
        <f t="shared" si="1"/>
        <v>74.74226804123712</v>
      </c>
    </row>
    <row r="15" spans="1:9" ht="12.75">
      <c r="A15" s="37">
        <v>8</v>
      </c>
      <c r="B15" s="37" t="s">
        <v>79</v>
      </c>
      <c r="C15" s="37" t="s">
        <v>80</v>
      </c>
      <c r="D15" s="37">
        <v>1978</v>
      </c>
      <c r="E15" s="37" t="s">
        <v>123</v>
      </c>
      <c r="F15" s="37"/>
      <c r="G15" s="38">
        <v>0.01357638888888889</v>
      </c>
      <c r="H15" s="39">
        <f t="shared" si="0"/>
        <v>0.01357638888888889</v>
      </c>
      <c r="I15" s="40">
        <f t="shared" si="1"/>
        <v>74.16879795396419</v>
      </c>
    </row>
    <row r="16" spans="1:9" ht="12.75">
      <c r="A16" s="6">
        <v>9</v>
      </c>
      <c r="B16" s="6" t="s">
        <v>14</v>
      </c>
      <c r="C16" s="6" t="s">
        <v>43</v>
      </c>
      <c r="D16" s="6">
        <v>1992</v>
      </c>
      <c r="E16" s="6" t="s">
        <v>66</v>
      </c>
      <c r="F16" s="6"/>
      <c r="G16" s="12">
        <v>0.013715277777777778</v>
      </c>
      <c r="H16" s="10">
        <f t="shared" si="0"/>
        <v>0.013715277777777778</v>
      </c>
      <c r="I16" s="8">
        <f t="shared" si="1"/>
        <v>73.41772151898735</v>
      </c>
    </row>
    <row r="17" spans="1:9" ht="12.75">
      <c r="A17" s="37">
        <v>10</v>
      </c>
      <c r="B17" s="37" t="s">
        <v>38</v>
      </c>
      <c r="C17" s="37" t="s">
        <v>101</v>
      </c>
      <c r="D17" s="37">
        <v>1982</v>
      </c>
      <c r="E17" s="37" t="s">
        <v>69</v>
      </c>
      <c r="F17" s="40"/>
      <c r="G17" s="38">
        <v>0.013715277777777778</v>
      </c>
      <c r="H17" s="39">
        <f t="shared" si="0"/>
        <v>0.013715277777777778</v>
      </c>
      <c r="I17" s="40">
        <f t="shared" si="1"/>
        <v>73.41772151898735</v>
      </c>
    </row>
    <row r="18" spans="1:9" ht="12.75">
      <c r="A18" s="6">
        <v>11</v>
      </c>
      <c r="B18" s="6" t="s">
        <v>83</v>
      </c>
      <c r="C18" s="6" t="s">
        <v>84</v>
      </c>
      <c r="D18" s="6">
        <v>1976</v>
      </c>
      <c r="E18" s="6" t="s">
        <v>68</v>
      </c>
      <c r="F18" s="8"/>
      <c r="G18" s="10">
        <v>0.013912037037037037</v>
      </c>
      <c r="H18" s="10">
        <f t="shared" si="0"/>
        <v>0.013912037037037037</v>
      </c>
      <c r="I18" s="8">
        <f t="shared" si="1"/>
        <v>72.3793677204659</v>
      </c>
    </row>
    <row r="19" spans="1:9" ht="12.75">
      <c r="A19" s="37">
        <v>12</v>
      </c>
      <c r="B19" s="37" t="s">
        <v>81</v>
      </c>
      <c r="C19" s="37" t="s">
        <v>82</v>
      </c>
      <c r="D19" s="37">
        <v>1981</v>
      </c>
      <c r="E19" s="37" t="s">
        <v>66</v>
      </c>
      <c r="F19" s="40">
        <v>10</v>
      </c>
      <c r="G19" s="39">
        <v>0.013969907407407408</v>
      </c>
      <c r="H19" s="39">
        <f t="shared" si="0"/>
        <v>0.012572916666666668</v>
      </c>
      <c r="I19" s="40">
        <f t="shared" si="1"/>
        <v>80.08837337752003</v>
      </c>
    </row>
    <row r="20" spans="1:9" ht="12.75">
      <c r="A20" s="6">
        <v>13</v>
      </c>
      <c r="B20" s="6" t="s">
        <v>124</v>
      </c>
      <c r="C20" s="6" t="s">
        <v>125</v>
      </c>
      <c r="D20" s="6">
        <v>1974</v>
      </c>
      <c r="E20" s="6" t="s">
        <v>68</v>
      </c>
      <c r="F20" s="8"/>
      <c r="G20" s="10">
        <v>0.014039351851851851</v>
      </c>
      <c r="H20" s="10">
        <f t="shared" si="0"/>
        <v>0.014039351851851851</v>
      </c>
      <c r="I20" s="8">
        <f t="shared" si="1"/>
        <v>71.72300082440232</v>
      </c>
    </row>
    <row r="21" spans="1:9" ht="12.75">
      <c r="A21" s="37">
        <v>14</v>
      </c>
      <c r="B21" s="37" t="s">
        <v>24</v>
      </c>
      <c r="C21" s="37" t="s">
        <v>25</v>
      </c>
      <c r="D21" s="37">
        <v>1992</v>
      </c>
      <c r="E21" s="37" t="s">
        <v>67</v>
      </c>
      <c r="F21" s="40"/>
      <c r="G21" s="39">
        <v>0.014259259259259261</v>
      </c>
      <c r="H21" s="39">
        <f t="shared" si="0"/>
        <v>0.014259259259259261</v>
      </c>
      <c r="I21" s="40">
        <f t="shared" si="1"/>
        <v>70.61688311688312</v>
      </c>
    </row>
    <row r="22" spans="1:9" ht="12.75">
      <c r="A22" s="6">
        <v>15</v>
      </c>
      <c r="B22" s="6" t="s">
        <v>108</v>
      </c>
      <c r="C22" s="6" t="s">
        <v>47</v>
      </c>
      <c r="D22" s="6">
        <v>1988</v>
      </c>
      <c r="E22" s="6" t="s">
        <v>77</v>
      </c>
      <c r="F22" s="8"/>
      <c r="G22" s="10">
        <v>0.014305555555555557</v>
      </c>
      <c r="H22" s="10">
        <f t="shared" si="0"/>
        <v>0.014305555555555557</v>
      </c>
      <c r="I22" s="8">
        <f t="shared" si="1"/>
        <v>70.3883495145631</v>
      </c>
    </row>
    <row r="23" spans="1:9" ht="12.75">
      <c r="A23" s="37">
        <v>16</v>
      </c>
      <c r="B23" s="37" t="s">
        <v>98</v>
      </c>
      <c r="C23" s="37" t="s">
        <v>126</v>
      </c>
      <c r="D23" s="37">
        <v>1973</v>
      </c>
      <c r="E23" s="37" t="s">
        <v>127</v>
      </c>
      <c r="F23" s="42"/>
      <c r="G23" s="39">
        <v>0.014317129629629631</v>
      </c>
      <c r="H23" s="39">
        <f t="shared" si="0"/>
        <v>0.014317129629629631</v>
      </c>
      <c r="I23" s="40">
        <f t="shared" si="1"/>
        <v>70.33144704931286</v>
      </c>
    </row>
    <row r="24" spans="1:9" ht="12.75">
      <c r="A24" s="6">
        <v>17</v>
      </c>
      <c r="B24" s="6" t="s">
        <v>20</v>
      </c>
      <c r="C24" s="6" t="s">
        <v>21</v>
      </c>
      <c r="D24" s="6">
        <v>1975</v>
      </c>
      <c r="E24" s="6" t="s">
        <v>70</v>
      </c>
      <c r="F24" s="8"/>
      <c r="G24" s="10">
        <v>0.014560185185185183</v>
      </c>
      <c r="H24" s="10">
        <f t="shared" si="0"/>
        <v>0.014560185185185183</v>
      </c>
      <c r="I24" s="8">
        <f t="shared" si="1"/>
        <v>69.15739268680447</v>
      </c>
    </row>
    <row r="25" spans="1:9" ht="12.75">
      <c r="A25" s="37">
        <v>18</v>
      </c>
      <c r="B25" s="37" t="s">
        <v>128</v>
      </c>
      <c r="C25" s="37" t="s">
        <v>129</v>
      </c>
      <c r="D25" s="37">
        <v>1993</v>
      </c>
      <c r="E25" s="37" t="s">
        <v>127</v>
      </c>
      <c r="F25" s="40"/>
      <c r="G25" s="39">
        <v>0.014641203703703703</v>
      </c>
      <c r="H25" s="39">
        <f t="shared" si="0"/>
        <v>0.014641203703703703</v>
      </c>
      <c r="I25" s="40">
        <f t="shared" si="1"/>
        <v>68.77470355731226</v>
      </c>
    </row>
    <row r="26" spans="1:9" ht="12.75">
      <c r="A26" s="6">
        <v>19</v>
      </c>
      <c r="B26" s="6" t="s">
        <v>104</v>
      </c>
      <c r="C26" s="6" t="s">
        <v>105</v>
      </c>
      <c r="D26" s="6">
        <v>1966</v>
      </c>
      <c r="E26" s="6" t="s">
        <v>68</v>
      </c>
      <c r="F26" s="8">
        <v>8.13</v>
      </c>
      <c r="G26" s="10">
        <v>0.014722222222222222</v>
      </c>
      <c r="H26" s="10">
        <f t="shared" si="0"/>
        <v>0.013525305555555554</v>
      </c>
      <c r="I26" s="8">
        <f t="shared" si="1"/>
        <v>74.44892393065675</v>
      </c>
    </row>
    <row r="27" spans="1:9" ht="12.75">
      <c r="A27" s="37">
        <v>20</v>
      </c>
      <c r="B27" s="37" t="s">
        <v>85</v>
      </c>
      <c r="C27" s="37" t="s">
        <v>86</v>
      </c>
      <c r="D27" s="37">
        <v>1991</v>
      </c>
      <c r="E27" s="37" t="s">
        <v>127</v>
      </c>
      <c r="F27" s="40"/>
      <c r="G27" s="39">
        <v>0.014745370370370372</v>
      </c>
      <c r="H27" s="39">
        <f t="shared" si="0"/>
        <v>0.014745370370370372</v>
      </c>
      <c r="I27" s="40">
        <f t="shared" si="1"/>
        <v>68.28885400313972</v>
      </c>
    </row>
    <row r="28" spans="1:9" ht="12.75">
      <c r="A28" s="6">
        <v>21</v>
      </c>
      <c r="B28" s="6" t="s">
        <v>26</v>
      </c>
      <c r="C28" s="6" t="s">
        <v>27</v>
      </c>
      <c r="D28" s="6">
        <v>1972</v>
      </c>
      <c r="E28" s="6" t="s">
        <v>69</v>
      </c>
      <c r="F28" s="8"/>
      <c r="G28" s="10">
        <v>0.014756944444444446</v>
      </c>
      <c r="H28" s="10">
        <f t="shared" si="0"/>
        <v>0.014756944444444446</v>
      </c>
      <c r="I28" s="8">
        <f t="shared" si="1"/>
        <v>68.23529411764706</v>
      </c>
    </row>
    <row r="29" spans="1:9" ht="12.75">
      <c r="A29" s="37">
        <v>22</v>
      </c>
      <c r="B29" s="37" t="s">
        <v>40</v>
      </c>
      <c r="C29" s="37" t="s">
        <v>41</v>
      </c>
      <c r="D29" s="37">
        <v>1990</v>
      </c>
      <c r="E29" s="37" t="s">
        <v>65</v>
      </c>
      <c r="F29" s="40"/>
      <c r="G29" s="39">
        <v>0.014780092592592595</v>
      </c>
      <c r="H29" s="39">
        <f t="shared" si="0"/>
        <v>0.014780092592592595</v>
      </c>
      <c r="I29" s="40">
        <f t="shared" si="1"/>
        <v>68.12842599843383</v>
      </c>
    </row>
    <row r="30" spans="1:9" ht="12.75">
      <c r="A30" s="6">
        <v>23</v>
      </c>
      <c r="B30" s="6" t="s">
        <v>130</v>
      </c>
      <c r="C30" s="6" t="s">
        <v>131</v>
      </c>
      <c r="D30" s="6">
        <v>1994</v>
      </c>
      <c r="E30" s="6" t="s">
        <v>69</v>
      </c>
      <c r="F30" s="8"/>
      <c r="G30" s="10">
        <v>0.014814814814814814</v>
      </c>
      <c r="H30" s="10">
        <f t="shared" si="0"/>
        <v>0.014814814814814814</v>
      </c>
      <c r="I30" s="8">
        <f t="shared" si="1"/>
        <v>67.96875000000001</v>
      </c>
    </row>
    <row r="31" spans="1:9" ht="12.75">
      <c r="A31" s="37">
        <v>24</v>
      </c>
      <c r="B31" s="37" t="s">
        <v>132</v>
      </c>
      <c r="C31" s="37" t="s">
        <v>17</v>
      </c>
      <c r="D31" s="37">
        <v>1996</v>
      </c>
      <c r="E31" s="37" t="s">
        <v>66</v>
      </c>
      <c r="F31" s="40"/>
      <c r="G31" s="39">
        <v>0.014837962962962963</v>
      </c>
      <c r="H31" s="39">
        <f t="shared" si="0"/>
        <v>0.014837962962962963</v>
      </c>
      <c r="I31" s="40">
        <f t="shared" si="1"/>
        <v>67.86271450858035</v>
      </c>
    </row>
    <row r="32" spans="1:9" ht="12.75">
      <c r="A32" s="6">
        <v>25</v>
      </c>
      <c r="B32" s="6" t="s">
        <v>53</v>
      </c>
      <c r="C32" s="6" t="s">
        <v>133</v>
      </c>
      <c r="D32" s="6">
        <v>1997</v>
      </c>
      <c r="E32" s="6" t="s">
        <v>77</v>
      </c>
      <c r="F32" s="8"/>
      <c r="G32" s="10">
        <v>0.014837962962962963</v>
      </c>
      <c r="H32" s="10">
        <f t="shared" si="0"/>
        <v>0.014837962962962963</v>
      </c>
      <c r="I32" s="8">
        <f t="shared" si="1"/>
        <v>67.86271450858035</v>
      </c>
    </row>
    <row r="33" spans="1:9" ht="12.75">
      <c r="A33" s="37">
        <v>26</v>
      </c>
      <c r="B33" s="37" t="s">
        <v>58</v>
      </c>
      <c r="C33" s="37" t="s">
        <v>59</v>
      </c>
      <c r="D33" s="37">
        <v>1960</v>
      </c>
      <c r="E33" s="37" t="s">
        <v>68</v>
      </c>
      <c r="F33" s="40">
        <v>11.96</v>
      </c>
      <c r="G33" s="39">
        <v>0.01494212962962963</v>
      </c>
      <c r="H33" s="39">
        <f t="shared" si="0"/>
        <v>0.013155050925925926</v>
      </c>
      <c r="I33" s="40">
        <f t="shared" si="1"/>
        <v>76.5443212735849</v>
      </c>
    </row>
    <row r="34" spans="1:9" ht="12.75">
      <c r="A34" s="6">
        <v>27</v>
      </c>
      <c r="B34" s="6" t="s">
        <v>33</v>
      </c>
      <c r="C34" s="6" t="s">
        <v>34</v>
      </c>
      <c r="D34" s="6">
        <v>1961</v>
      </c>
      <c r="E34" s="6" t="s">
        <v>68</v>
      </c>
      <c r="F34" s="8">
        <v>11.28</v>
      </c>
      <c r="G34" s="10">
        <v>0.015023148148148148</v>
      </c>
      <c r="H34" s="10">
        <f t="shared" si="0"/>
        <v>0.013328537037037036</v>
      </c>
      <c r="I34" s="8">
        <f t="shared" si="1"/>
        <v>75.54800963124237</v>
      </c>
    </row>
    <row r="35" spans="1:9" ht="12.75">
      <c r="A35" s="37">
        <v>28</v>
      </c>
      <c r="B35" s="37" t="s">
        <v>97</v>
      </c>
      <c r="C35" s="37" t="s">
        <v>39</v>
      </c>
      <c r="D35" s="37">
        <v>1993</v>
      </c>
      <c r="E35" s="37" t="s">
        <v>66</v>
      </c>
      <c r="F35" s="40">
        <v>10</v>
      </c>
      <c r="G35" s="39">
        <v>0.01503472222222222</v>
      </c>
      <c r="H35" s="39">
        <f t="shared" si="0"/>
        <v>0.01353125</v>
      </c>
      <c r="I35" s="40">
        <f t="shared" si="1"/>
        <v>74.4162176032846</v>
      </c>
    </row>
    <row r="36" spans="1:9" ht="12.75">
      <c r="A36" s="6">
        <v>29</v>
      </c>
      <c r="B36" s="6" t="s">
        <v>50</v>
      </c>
      <c r="C36" s="6" t="s">
        <v>51</v>
      </c>
      <c r="D36" s="6">
        <v>1991</v>
      </c>
      <c r="E36" s="6" t="s">
        <v>77</v>
      </c>
      <c r="F36" s="8"/>
      <c r="G36" s="10">
        <v>0.01513888888888889</v>
      </c>
      <c r="H36" s="10">
        <f t="shared" si="0"/>
        <v>0.01513888888888889</v>
      </c>
      <c r="I36" s="8">
        <f t="shared" si="1"/>
        <v>66.51376146788992</v>
      </c>
    </row>
    <row r="37" spans="1:9" ht="12.75">
      <c r="A37" s="37">
        <v>30</v>
      </c>
      <c r="B37" s="37" t="s">
        <v>87</v>
      </c>
      <c r="C37" s="37" t="s">
        <v>88</v>
      </c>
      <c r="D37" s="37">
        <v>1975</v>
      </c>
      <c r="E37" s="37" t="s">
        <v>127</v>
      </c>
      <c r="F37" s="40"/>
      <c r="G37" s="39">
        <v>0.01525462962962963</v>
      </c>
      <c r="H37" s="39">
        <f t="shared" si="0"/>
        <v>0.01525462962962963</v>
      </c>
      <c r="I37" s="40">
        <f t="shared" si="1"/>
        <v>66.00910470409713</v>
      </c>
    </row>
    <row r="38" spans="1:9" ht="12.75">
      <c r="A38" s="6">
        <v>31</v>
      </c>
      <c r="B38" s="6" t="s">
        <v>22</v>
      </c>
      <c r="C38" s="6" t="s">
        <v>23</v>
      </c>
      <c r="D38" s="6">
        <v>1952</v>
      </c>
      <c r="E38" s="6" t="s">
        <v>70</v>
      </c>
      <c r="F38" s="7">
        <v>17.99</v>
      </c>
      <c r="G38" s="11">
        <v>0.01525462962962963</v>
      </c>
      <c r="H38" s="10">
        <f t="shared" si="0"/>
        <v>0.01251032175925926</v>
      </c>
      <c r="I38" s="8">
        <f t="shared" si="1"/>
        <v>80.4890924327486</v>
      </c>
    </row>
    <row r="39" spans="1:9" ht="12.75">
      <c r="A39" s="37">
        <v>32</v>
      </c>
      <c r="B39" s="37" t="s">
        <v>90</v>
      </c>
      <c r="C39" s="37" t="s">
        <v>73</v>
      </c>
      <c r="D39" s="37">
        <v>1997</v>
      </c>
      <c r="E39" s="37" t="s">
        <v>66</v>
      </c>
      <c r="F39" s="40"/>
      <c r="G39" s="39">
        <v>0.015266203703703705</v>
      </c>
      <c r="H39" s="39">
        <f t="shared" si="0"/>
        <v>0.015266203703703705</v>
      </c>
      <c r="I39" s="40">
        <f t="shared" si="1"/>
        <v>65.95905989385898</v>
      </c>
    </row>
    <row r="40" spans="1:9" ht="12.75">
      <c r="A40" s="6">
        <v>33</v>
      </c>
      <c r="B40" s="6" t="s">
        <v>219</v>
      </c>
      <c r="C40" s="6" t="s">
        <v>134</v>
      </c>
      <c r="D40" s="6">
        <v>1970</v>
      </c>
      <c r="E40" s="6" t="s">
        <v>123</v>
      </c>
      <c r="F40" s="8">
        <v>5.7</v>
      </c>
      <c r="G40" s="10">
        <v>0.015381944444444443</v>
      </c>
      <c r="H40" s="10">
        <f t="shared" si="0"/>
        <v>0.01450517361111111</v>
      </c>
      <c r="I40" s="8">
        <f t="shared" si="1"/>
        <v>69.41967545104838</v>
      </c>
    </row>
    <row r="41" spans="1:9" ht="12.75">
      <c r="A41" s="37">
        <v>34</v>
      </c>
      <c r="B41" s="37" t="s">
        <v>102</v>
      </c>
      <c r="C41" s="37" t="s">
        <v>103</v>
      </c>
      <c r="D41" s="37">
        <v>1976</v>
      </c>
      <c r="E41" s="37" t="s">
        <v>69</v>
      </c>
      <c r="F41" s="40"/>
      <c r="G41" s="39">
        <v>0.01539351851851852</v>
      </c>
      <c r="H41" s="39">
        <f t="shared" si="0"/>
        <v>0.01539351851851852</v>
      </c>
      <c r="I41" s="40">
        <f t="shared" si="1"/>
        <v>65.41353383458647</v>
      </c>
    </row>
    <row r="42" spans="1:9" ht="12.75">
      <c r="A42" s="6">
        <v>35</v>
      </c>
      <c r="B42" s="6" t="s">
        <v>98</v>
      </c>
      <c r="C42" s="6" t="s">
        <v>99</v>
      </c>
      <c r="D42" s="6">
        <v>1955</v>
      </c>
      <c r="E42" s="6" t="s">
        <v>68</v>
      </c>
      <c r="F42" s="8">
        <v>15.59</v>
      </c>
      <c r="G42" s="11">
        <v>0.01568287037037037</v>
      </c>
      <c r="H42" s="10">
        <f t="shared" si="0"/>
        <v>0.01323791087962963</v>
      </c>
      <c r="I42" s="8">
        <f t="shared" si="1"/>
        <v>76.06520799244245</v>
      </c>
    </row>
    <row r="43" spans="1:9" ht="12.75">
      <c r="A43" s="37">
        <v>36</v>
      </c>
      <c r="B43" s="37" t="s">
        <v>93</v>
      </c>
      <c r="C43" s="37" t="s">
        <v>94</v>
      </c>
      <c r="D43" s="37">
        <v>1954</v>
      </c>
      <c r="E43" s="37" t="s">
        <v>68</v>
      </c>
      <c r="F43" s="40">
        <v>16.38</v>
      </c>
      <c r="G43" s="39">
        <v>0.015914351851851853</v>
      </c>
      <c r="H43" s="39">
        <f t="shared" si="0"/>
        <v>0.01330758101851852</v>
      </c>
      <c r="I43" s="40">
        <f t="shared" si="1"/>
        <v>75.66697832184556</v>
      </c>
    </row>
    <row r="44" spans="1:9" ht="12.75">
      <c r="A44" s="6">
        <v>37</v>
      </c>
      <c r="B44" s="6" t="s">
        <v>91</v>
      </c>
      <c r="C44" s="6" t="s">
        <v>92</v>
      </c>
      <c r="D44" s="6">
        <v>1991</v>
      </c>
      <c r="E44" s="6" t="s">
        <v>66</v>
      </c>
      <c r="F44" s="8">
        <v>10</v>
      </c>
      <c r="G44" s="10">
        <v>0.01596064814814815</v>
      </c>
      <c r="H44" s="10">
        <f t="shared" si="0"/>
        <v>0.014364583333333335</v>
      </c>
      <c r="I44" s="8">
        <f t="shared" si="1"/>
        <v>70.09910563210056</v>
      </c>
    </row>
    <row r="45" spans="1:9" ht="12.75">
      <c r="A45" s="37">
        <v>38</v>
      </c>
      <c r="B45" s="37" t="s">
        <v>18</v>
      </c>
      <c r="C45" s="37" t="s">
        <v>19</v>
      </c>
      <c r="D45" s="37">
        <v>1977</v>
      </c>
      <c r="E45" s="37" t="s">
        <v>69</v>
      </c>
      <c r="F45" s="42"/>
      <c r="G45" s="39">
        <v>0.016076388888888887</v>
      </c>
      <c r="H45" s="39">
        <f t="shared" si="0"/>
        <v>0.016076388888888887</v>
      </c>
      <c r="I45" s="40">
        <f t="shared" si="1"/>
        <v>62.634989200863956</v>
      </c>
    </row>
    <row r="46" spans="1:9" ht="12.75">
      <c r="A46" s="6">
        <v>39</v>
      </c>
      <c r="B46" s="6" t="s">
        <v>220</v>
      </c>
      <c r="C46" s="6" t="s">
        <v>135</v>
      </c>
      <c r="D46" s="6">
        <v>1996</v>
      </c>
      <c r="E46" s="6" t="s">
        <v>66</v>
      </c>
      <c r="F46" s="8"/>
      <c r="G46" s="10">
        <v>0.016076388888888887</v>
      </c>
      <c r="H46" s="10">
        <f t="shared" si="0"/>
        <v>0.016076388888888887</v>
      </c>
      <c r="I46" s="8">
        <f t="shared" si="1"/>
        <v>62.634989200863956</v>
      </c>
    </row>
    <row r="47" spans="1:9" ht="12.75">
      <c r="A47" s="37">
        <v>40</v>
      </c>
      <c r="B47" s="37" t="s">
        <v>52</v>
      </c>
      <c r="C47" s="37" t="s">
        <v>47</v>
      </c>
      <c r="D47" s="37">
        <v>1993</v>
      </c>
      <c r="E47" s="37" t="s">
        <v>77</v>
      </c>
      <c r="F47" s="40"/>
      <c r="G47" s="39">
        <v>0.01615740740740741</v>
      </c>
      <c r="H47" s="39">
        <f t="shared" si="0"/>
        <v>0.01615740740740741</v>
      </c>
      <c r="I47" s="40">
        <f t="shared" si="1"/>
        <v>62.320916905444136</v>
      </c>
    </row>
    <row r="48" spans="1:9" ht="12.75">
      <c r="A48" s="6">
        <v>41</v>
      </c>
      <c r="B48" s="6" t="s">
        <v>16</v>
      </c>
      <c r="C48" s="6" t="s">
        <v>73</v>
      </c>
      <c r="D48" s="6">
        <v>1995</v>
      </c>
      <c r="E48" s="6" t="s">
        <v>66</v>
      </c>
      <c r="F48" s="8"/>
      <c r="G48" s="10">
        <v>0.01642361111111111</v>
      </c>
      <c r="H48" s="10">
        <f t="shared" si="0"/>
        <v>0.01642361111111111</v>
      </c>
      <c r="I48" s="8">
        <f t="shared" si="1"/>
        <v>61.310782241014806</v>
      </c>
    </row>
    <row r="49" spans="1:9" ht="12.75">
      <c r="A49" s="37">
        <v>42</v>
      </c>
      <c r="B49" s="37" t="s">
        <v>71</v>
      </c>
      <c r="C49" s="37" t="s">
        <v>72</v>
      </c>
      <c r="D49" s="37">
        <v>1961</v>
      </c>
      <c r="E49" s="37" t="s">
        <v>68</v>
      </c>
      <c r="F49" s="40">
        <v>11.28</v>
      </c>
      <c r="G49" s="39">
        <v>0.016493055555555556</v>
      </c>
      <c r="H49" s="39">
        <f t="shared" si="0"/>
        <v>0.01463263888888889</v>
      </c>
      <c r="I49" s="40">
        <f t="shared" si="1"/>
        <v>68.8149589483176</v>
      </c>
    </row>
    <row r="50" spans="1:9" ht="12.75">
      <c r="A50" s="6">
        <v>43</v>
      </c>
      <c r="B50" s="6" t="s">
        <v>14</v>
      </c>
      <c r="C50" s="6" t="s">
        <v>28</v>
      </c>
      <c r="D50" s="6">
        <v>1971</v>
      </c>
      <c r="E50" s="6" t="s">
        <v>69</v>
      </c>
      <c r="F50" s="8"/>
      <c r="G50" s="10">
        <v>0.016493055555555556</v>
      </c>
      <c r="H50" s="10">
        <f t="shared" si="0"/>
        <v>0.016493055555555556</v>
      </c>
      <c r="I50" s="8">
        <f t="shared" si="1"/>
        <v>61.05263157894737</v>
      </c>
    </row>
    <row r="51" spans="1:9" ht="12.75">
      <c r="A51" s="37">
        <v>44</v>
      </c>
      <c r="B51" s="37" t="s">
        <v>136</v>
      </c>
      <c r="C51" s="37" t="s">
        <v>113</v>
      </c>
      <c r="D51" s="37">
        <v>1957</v>
      </c>
      <c r="E51" s="37" t="s">
        <v>137</v>
      </c>
      <c r="F51" s="40">
        <v>14.09</v>
      </c>
      <c r="G51" s="39">
        <v>0.016493055555555556</v>
      </c>
      <c r="H51" s="39">
        <f t="shared" si="0"/>
        <v>0.01416918402777778</v>
      </c>
      <c r="I51" s="40">
        <f t="shared" si="1"/>
        <v>71.0658032579995</v>
      </c>
    </row>
    <row r="52" spans="1:10" ht="12.75">
      <c r="A52" s="6">
        <v>45</v>
      </c>
      <c r="B52" s="6" t="s">
        <v>61</v>
      </c>
      <c r="C52" s="6" t="s">
        <v>62</v>
      </c>
      <c r="D52" s="6">
        <v>1964</v>
      </c>
      <c r="E52" s="6"/>
      <c r="F52" s="8">
        <v>20.3</v>
      </c>
      <c r="G52" s="10">
        <v>0.0166087962962963</v>
      </c>
      <c r="H52" s="10">
        <f t="shared" si="0"/>
        <v>0.013237210648148147</v>
      </c>
      <c r="I52" s="8">
        <f t="shared" si="1"/>
        <v>76.06923174447734</v>
      </c>
      <c r="J52" s="26"/>
    </row>
    <row r="53" spans="1:9" ht="12.75">
      <c r="A53" s="37">
        <v>46</v>
      </c>
      <c r="B53" s="37" t="s">
        <v>35</v>
      </c>
      <c r="C53" s="37" t="s">
        <v>36</v>
      </c>
      <c r="D53" s="37">
        <v>1976</v>
      </c>
      <c r="E53" s="37" t="s">
        <v>69</v>
      </c>
      <c r="F53" s="40"/>
      <c r="G53" s="39">
        <v>0.0166087962962963</v>
      </c>
      <c r="H53" s="39">
        <f t="shared" si="0"/>
        <v>0.0166087962962963</v>
      </c>
      <c r="I53" s="40">
        <f t="shared" si="1"/>
        <v>60.62717770034843</v>
      </c>
    </row>
    <row r="54" spans="1:9" ht="12.75">
      <c r="A54" s="6">
        <v>47</v>
      </c>
      <c r="B54" s="6" t="s">
        <v>104</v>
      </c>
      <c r="C54" s="6" t="s">
        <v>138</v>
      </c>
      <c r="D54" s="6">
        <v>1993</v>
      </c>
      <c r="E54" s="6" t="s">
        <v>66</v>
      </c>
      <c r="F54" s="8"/>
      <c r="G54" s="10">
        <v>0.0166087962962963</v>
      </c>
      <c r="H54" s="10">
        <f t="shared" si="0"/>
        <v>0.0166087962962963</v>
      </c>
      <c r="I54" s="8">
        <f t="shared" si="1"/>
        <v>60.62717770034843</v>
      </c>
    </row>
    <row r="55" spans="1:9" ht="12.75">
      <c r="A55" s="37">
        <v>48</v>
      </c>
      <c r="B55" s="37" t="s">
        <v>95</v>
      </c>
      <c r="C55" s="37" t="s">
        <v>96</v>
      </c>
      <c r="D55" s="37">
        <v>1962</v>
      </c>
      <c r="E55" s="37" t="s">
        <v>112</v>
      </c>
      <c r="F55" s="40">
        <v>21.69</v>
      </c>
      <c r="G55" s="39">
        <v>0.017013888888888887</v>
      </c>
      <c r="H55" s="39">
        <f t="shared" si="0"/>
        <v>0.01332357638888889</v>
      </c>
      <c r="I55" s="40">
        <f t="shared" si="1"/>
        <v>75.5761377466323</v>
      </c>
    </row>
    <row r="56" spans="1:9" ht="12.75">
      <c r="A56" s="6">
        <v>49</v>
      </c>
      <c r="B56" s="6" t="s">
        <v>24</v>
      </c>
      <c r="C56" s="6" t="s">
        <v>139</v>
      </c>
      <c r="D56" s="6">
        <v>1993</v>
      </c>
      <c r="E56" s="6" t="s">
        <v>127</v>
      </c>
      <c r="F56" s="8"/>
      <c r="G56" s="10">
        <v>0.01707175925925926</v>
      </c>
      <c r="H56" s="10">
        <f t="shared" si="0"/>
        <v>0.01707175925925926</v>
      </c>
      <c r="I56" s="8">
        <f t="shared" si="1"/>
        <v>58.98305084745764</v>
      </c>
    </row>
    <row r="57" spans="1:9" ht="12.75">
      <c r="A57" s="37">
        <v>50</v>
      </c>
      <c r="B57" s="37" t="s">
        <v>140</v>
      </c>
      <c r="C57" s="37" t="s">
        <v>141</v>
      </c>
      <c r="D57" s="37">
        <v>1975</v>
      </c>
      <c r="E57" s="37" t="s">
        <v>127</v>
      </c>
      <c r="F57" s="40"/>
      <c r="G57" s="39">
        <v>0.017083333333333336</v>
      </c>
      <c r="H57" s="39">
        <f t="shared" si="0"/>
        <v>0.017083333333333336</v>
      </c>
      <c r="I57" s="40">
        <f t="shared" si="1"/>
        <v>58.94308943089431</v>
      </c>
    </row>
    <row r="58" spans="1:9" ht="12.75">
      <c r="A58" s="6">
        <v>51</v>
      </c>
      <c r="B58" s="6" t="s">
        <v>142</v>
      </c>
      <c r="C58" s="6" t="s">
        <v>143</v>
      </c>
      <c r="D58" s="6">
        <v>1970</v>
      </c>
      <c r="E58" s="6" t="s">
        <v>144</v>
      </c>
      <c r="F58" s="8">
        <v>5.7</v>
      </c>
      <c r="G58" s="10">
        <v>0.01716435185185185</v>
      </c>
      <c r="H58" s="10">
        <f t="shared" si="0"/>
        <v>0.016185983796296297</v>
      </c>
      <c r="I58" s="8">
        <f t="shared" si="1"/>
        <v>62.21088919382554</v>
      </c>
    </row>
    <row r="59" spans="1:9" ht="12.75">
      <c r="A59" s="37">
        <v>52</v>
      </c>
      <c r="B59" s="37" t="s">
        <v>145</v>
      </c>
      <c r="C59" s="37" t="s">
        <v>41</v>
      </c>
      <c r="D59" s="37">
        <v>1997</v>
      </c>
      <c r="E59" s="37" t="s">
        <v>65</v>
      </c>
      <c r="F59" s="40"/>
      <c r="G59" s="39">
        <v>0.017546296296296296</v>
      </c>
      <c r="H59" s="39">
        <f t="shared" si="0"/>
        <v>0.017546296296296296</v>
      </c>
      <c r="I59" s="40">
        <f t="shared" si="1"/>
        <v>57.38786279683378</v>
      </c>
    </row>
    <row r="60" spans="1:9" ht="12.75">
      <c r="A60" s="6">
        <v>53</v>
      </c>
      <c r="B60" s="6" t="s">
        <v>146</v>
      </c>
      <c r="C60" s="6" t="s">
        <v>111</v>
      </c>
      <c r="D60" s="6">
        <v>1998</v>
      </c>
      <c r="E60" s="6" t="s">
        <v>66</v>
      </c>
      <c r="F60" s="8">
        <v>10</v>
      </c>
      <c r="G60" s="10">
        <v>0.017557870370370373</v>
      </c>
      <c r="H60" s="10">
        <f t="shared" si="0"/>
        <v>0.015802083333333335</v>
      </c>
      <c r="I60" s="8">
        <f t="shared" si="1"/>
        <v>63.72225884421007</v>
      </c>
    </row>
    <row r="61" spans="1:9" ht="12.75">
      <c r="A61" s="37">
        <v>54</v>
      </c>
      <c r="B61" s="37" t="s">
        <v>48</v>
      </c>
      <c r="C61" s="37" t="s">
        <v>74</v>
      </c>
      <c r="D61" s="37">
        <v>1963</v>
      </c>
      <c r="E61" s="37" t="s">
        <v>68</v>
      </c>
      <c r="F61" s="40">
        <v>9.98</v>
      </c>
      <c r="G61" s="39">
        <v>0.017847222222222223</v>
      </c>
      <c r="H61" s="39">
        <f t="shared" si="0"/>
        <v>0.016066069444444445</v>
      </c>
      <c r="I61" s="40">
        <f t="shared" si="1"/>
        <v>62.67522046549102</v>
      </c>
    </row>
    <row r="62" spans="1:9" ht="12.75">
      <c r="A62" s="6">
        <v>55</v>
      </c>
      <c r="B62" s="6" t="s">
        <v>147</v>
      </c>
      <c r="C62" s="6" t="s">
        <v>148</v>
      </c>
      <c r="D62" s="6">
        <v>1977</v>
      </c>
      <c r="E62" s="6" t="s">
        <v>77</v>
      </c>
      <c r="F62" s="8"/>
      <c r="G62" s="10">
        <v>0.01792824074074074</v>
      </c>
      <c r="H62" s="10">
        <f t="shared" si="0"/>
        <v>0.01792824074074074</v>
      </c>
      <c r="I62" s="8">
        <f t="shared" si="1"/>
        <v>56.16526791478375</v>
      </c>
    </row>
    <row r="63" spans="1:9" ht="12.75">
      <c r="A63" s="37">
        <v>56</v>
      </c>
      <c r="B63" s="37" t="s">
        <v>149</v>
      </c>
      <c r="C63" s="37" t="s">
        <v>150</v>
      </c>
      <c r="D63" s="37">
        <v>1983</v>
      </c>
      <c r="E63" s="37" t="s">
        <v>68</v>
      </c>
      <c r="F63" s="40">
        <v>10</v>
      </c>
      <c r="G63" s="39">
        <v>0.018113425925925925</v>
      </c>
      <c r="H63" s="39">
        <f t="shared" si="0"/>
        <v>0.016302083333333335</v>
      </c>
      <c r="I63" s="40">
        <f t="shared" si="1"/>
        <v>61.7678381256656</v>
      </c>
    </row>
    <row r="64" spans="1:9" ht="12.75">
      <c r="A64" s="6">
        <v>57</v>
      </c>
      <c r="B64" s="6" t="s">
        <v>151</v>
      </c>
      <c r="C64" s="6" t="s">
        <v>94</v>
      </c>
      <c r="D64" s="6">
        <v>1994</v>
      </c>
      <c r="E64" s="6" t="s">
        <v>65</v>
      </c>
      <c r="F64" s="21"/>
      <c r="G64" s="10">
        <v>0.018113425925925925</v>
      </c>
      <c r="H64" s="10">
        <f t="shared" si="0"/>
        <v>0.018113425925925925</v>
      </c>
      <c r="I64" s="8">
        <f t="shared" si="1"/>
        <v>55.59105431309904</v>
      </c>
    </row>
    <row r="65" spans="1:9" ht="12.75">
      <c r="A65" s="37">
        <v>58</v>
      </c>
      <c r="B65" s="37" t="s">
        <v>110</v>
      </c>
      <c r="C65" s="37" t="s">
        <v>111</v>
      </c>
      <c r="D65" s="37">
        <v>1976</v>
      </c>
      <c r="E65" s="37" t="s">
        <v>66</v>
      </c>
      <c r="F65" s="40">
        <v>10</v>
      </c>
      <c r="G65" s="39">
        <v>0.01824074074074074</v>
      </c>
      <c r="H65" s="39">
        <f t="shared" si="0"/>
        <v>0.01641666666666667</v>
      </c>
      <c r="I65" s="40">
        <f t="shared" si="1"/>
        <v>61.33671742808799</v>
      </c>
    </row>
    <row r="66" spans="1:9" ht="12.75">
      <c r="A66" s="6">
        <v>59</v>
      </c>
      <c r="B66" s="6" t="s">
        <v>56</v>
      </c>
      <c r="C66" s="6" t="s">
        <v>57</v>
      </c>
      <c r="D66" s="6">
        <v>1948</v>
      </c>
      <c r="E66" s="6" t="s">
        <v>68</v>
      </c>
      <c r="F66" s="8">
        <v>21.26</v>
      </c>
      <c r="G66" s="10">
        <v>0.01824074074074074</v>
      </c>
      <c r="H66" s="10">
        <f t="shared" si="0"/>
        <v>0.014362759259259261</v>
      </c>
      <c r="I66" s="8">
        <f t="shared" si="1"/>
        <v>70.10800823632104</v>
      </c>
    </row>
    <row r="67" spans="1:9" ht="12.75">
      <c r="A67" s="37">
        <v>60</v>
      </c>
      <c r="B67" s="37" t="s">
        <v>14</v>
      </c>
      <c r="C67" s="37" t="s">
        <v>59</v>
      </c>
      <c r="D67" s="37">
        <v>1989</v>
      </c>
      <c r="E67" s="37" t="s">
        <v>68</v>
      </c>
      <c r="F67" s="40"/>
      <c r="G67" s="39">
        <v>0.018587962962962962</v>
      </c>
      <c r="H67" s="39">
        <f t="shared" si="0"/>
        <v>0.018587962962962962</v>
      </c>
      <c r="I67" s="40">
        <f t="shared" si="1"/>
        <v>54.171855541718564</v>
      </c>
    </row>
    <row r="68" spans="1:9" ht="12.75">
      <c r="A68" s="6">
        <v>61</v>
      </c>
      <c r="B68" s="6" t="s">
        <v>98</v>
      </c>
      <c r="C68" s="6" t="s">
        <v>152</v>
      </c>
      <c r="D68" s="6">
        <v>1993</v>
      </c>
      <c r="E68" s="6" t="s">
        <v>127</v>
      </c>
      <c r="F68" s="21"/>
      <c r="G68" s="10">
        <v>0.018738425925925926</v>
      </c>
      <c r="H68" s="10">
        <f t="shared" si="0"/>
        <v>0.018738425925925926</v>
      </c>
      <c r="I68" s="8">
        <f t="shared" si="1"/>
        <v>53.73687461395924</v>
      </c>
    </row>
    <row r="69" spans="1:10" ht="12.75">
      <c r="A69" s="37">
        <v>62</v>
      </c>
      <c r="B69" s="37" t="s">
        <v>154</v>
      </c>
      <c r="C69" s="37" t="s">
        <v>153</v>
      </c>
      <c r="D69" s="37">
        <v>1983</v>
      </c>
      <c r="E69" s="37" t="s">
        <v>112</v>
      </c>
      <c r="F69" s="40">
        <v>10</v>
      </c>
      <c r="G69" s="39">
        <v>0.01880787037037037</v>
      </c>
      <c r="H69" s="39">
        <f t="shared" si="0"/>
        <v>0.016927083333333332</v>
      </c>
      <c r="I69" s="40">
        <f t="shared" si="1"/>
        <v>59.487179487179496</v>
      </c>
      <c r="J69" s="28"/>
    </row>
    <row r="70" spans="1:10" ht="12.75">
      <c r="A70" s="6">
        <v>63</v>
      </c>
      <c r="B70" s="6" t="s">
        <v>89</v>
      </c>
      <c r="C70" s="6" t="s">
        <v>155</v>
      </c>
      <c r="D70" s="6">
        <v>1989</v>
      </c>
      <c r="E70" s="6" t="s">
        <v>156</v>
      </c>
      <c r="F70" s="8"/>
      <c r="G70" s="10">
        <v>0.01880787037037037</v>
      </c>
      <c r="H70" s="10">
        <f t="shared" si="0"/>
        <v>0.01880787037037037</v>
      </c>
      <c r="I70" s="8">
        <f t="shared" si="1"/>
        <v>53.53846153846155</v>
      </c>
      <c r="J70" s="28"/>
    </row>
    <row r="71" spans="1:10" ht="12.75">
      <c r="A71" s="37">
        <v>64</v>
      </c>
      <c r="B71" s="37" t="s">
        <v>29</v>
      </c>
      <c r="C71" s="37" t="s">
        <v>109</v>
      </c>
      <c r="D71" s="37">
        <v>1973</v>
      </c>
      <c r="E71" s="37" t="s">
        <v>69</v>
      </c>
      <c r="F71" s="40"/>
      <c r="G71" s="39">
        <v>0.018900462962962963</v>
      </c>
      <c r="H71" s="39">
        <f t="shared" si="0"/>
        <v>0.018900462962962963</v>
      </c>
      <c r="I71" s="40">
        <f t="shared" si="1"/>
        <v>53.27617881200246</v>
      </c>
      <c r="J71" s="28"/>
    </row>
    <row r="72" spans="1:9" ht="12.75">
      <c r="A72" s="6">
        <v>65</v>
      </c>
      <c r="B72" s="6" t="s">
        <v>106</v>
      </c>
      <c r="C72" s="6" t="s">
        <v>107</v>
      </c>
      <c r="D72" s="6">
        <v>1955</v>
      </c>
      <c r="E72" s="6" t="s">
        <v>68</v>
      </c>
      <c r="F72" s="8">
        <v>15.59</v>
      </c>
      <c r="G72" s="10">
        <v>0.01916666666666667</v>
      </c>
      <c r="H72" s="10">
        <f t="shared" si="0"/>
        <v>0.016178583333333333</v>
      </c>
      <c r="I72" s="8">
        <f t="shared" si="1"/>
        <v>62.23934591169053</v>
      </c>
    </row>
    <row r="73" spans="1:9" ht="12.75">
      <c r="A73" s="37">
        <v>66</v>
      </c>
      <c r="B73" s="37" t="s">
        <v>135</v>
      </c>
      <c r="C73" s="37" t="s">
        <v>157</v>
      </c>
      <c r="D73" s="37">
        <v>1964</v>
      </c>
      <c r="E73" s="37" t="s">
        <v>127</v>
      </c>
      <c r="F73" s="40">
        <v>9.36</v>
      </c>
      <c r="G73" s="39">
        <v>0.01982638888888889</v>
      </c>
      <c r="H73" s="39">
        <f aca="true" t="shared" si="2" ref="H73:H83">((G73*24)*(1-F73/100))/24</f>
        <v>0.017970638888888887</v>
      </c>
      <c r="I73" s="40">
        <f aca="true" t="shared" si="3" ref="I73:I83">(E$5*24)/(H73*24)*100</f>
        <v>56.03275713625469</v>
      </c>
    </row>
    <row r="74" spans="1:9" ht="12.75">
      <c r="A74" s="6">
        <v>67</v>
      </c>
      <c r="B74" s="6" t="s">
        <v>158</v>
      </c>
      <c r="C74" s="6" t="s">
        <v>159</v>
      </c>
      <c r="D74" s="6">
        <v>1945</v>
      </c>
      <c r="E74" s="6" t="s">
        <v>68</v>
      </c>
      <c r="F74" s="8">
        <v>23.78</v>
      </c>
      <c r="G74" s="10">
        <v>0.01996527777777778</v>
      </c>
      <c r="H74" s="10">
        <f t="shared" si="2"/>
        <v>0.015217534722222224</v>
      </c>
      <c r="I74" s="8">
        <f t="shared" si="3"/>
        <v>66.17001129453641</v>
      </c>
    </row>
    <row r="75" spans="1:9" ht="12.75">
      <c r="A75" s="37">
        <v>68</v>
      </c>
      <c r="B75" s="37" t="s">
        <v>49</v>
      </c>
      <c r="C75" s="37" t="s">
        <v>75</v>
      </c>
      <c r="D75" s="37">
        <v>1933</v>
      </c>
      <c r="E75" s="37" t="s">
        <v>68</v>
      </c>
      <c r="F75" s="40">
        <v>34.18</v>
      </c>
      <c r="G75" s="39">
        <v>0.02005787037037037</v>
      </c>
      <c r="H75" s="39">
        <f t="shared" si="2"/>
        <v>0.013202090277777778</v>
      </c>
      <c r="I75" s="40">
        <f t="shared" si="3"/>
        <v>76.27159209321337</v>
      </c>
    </row>
    <row r="76" spans="1:9" ht="12.75">
      <c r="A76" s="6">
        <v>69</v>
      </c>
      <c r="B76" s="6" t="s">
        <v>160</v>
      </c>
      <c r="C76" s="6" t="s">
        <v>161</v>
      </c>
      <c r="D76" s="6">
        <v>1994</v>
      </c>
      <c r="E76" s="6" t="s">
        <v>77</v>
      </c>
      <c r="F76" s="8">
        <v>10</v>
      </c>
      <c r="G76" s="10">
        <v>0.020300925925925927</v>
      </c>
      <c r="H76" s="10">
        <f t="shared" si="2"/>
        <v>0.018270833333333333</v>
      </c>
      <c r="I76" s="8">
        <f t="shared" si="3"/>
        <v>55.11212466742684</v>
      </c>
    </row>
    <row r="77" spans="1:9" ht="12.75">
      <c r="A77" s="37">
        <v>70</v>
      </c>
      <c r="B77" s="37" t="s">
        <v>162</v>
      </c>
      <c r="C77" s="37" t="s">
        <v>163</v>
      </c>
      <c r="D77" s="37">
        <v>1955</v>
      </c>
      <c r="E77" s="37" t="s">
        <v>164</v>
      </c>
      <c r="F77" s="40">
        <v>15.59</v>
      </c>
      <c r="G77" s="39">
        <v>0.02153935185185185</v>
      </c>
      <c r="H77" s="39">
        <f t="shared" si="2"/>
        <v>0.018181366898148147</v>
      </c>
      <c r="I77" s="40">
        <f t="shared" si="3"/>
        <v>55.38331909175687</v>
      </c>
    </row>
    <row r="78" spans="1:9" ht="12.75">
      <c r="A78" s="6">
        <v>71</v>
      </c>
      <c r="B78" s="6" t="s">
        <v>100</v>
      </c>
      <c r="C78" s="6" t="s">
        <v>60</v>
      </c>
      <c r="D78" s="6">
        <v>1966</v>
      </c>
      <c r="E78" s="6" t="s">
        <v>68</v>
      </c>
      <c r="F78" s="8">
        <v>18.94</v>
      </c>
      <c r="G78" s="10">
        <v>0.02165509259259259</v>
      </c>
      <c r="H78" s="10">
        <f t="shared" si="2"/>
        <v>0.017553618055555557</v>
      </c>
      <c r="I78" s="8">
        <f t="shared" si="3"/>
        <v>57.36392584466403</v>
      </c>
    </row>
    <row r="79" spans="1:9" ht="12.75">
      <c r="A79" s="37">
        <v>72</v>
      </c>
      <c r="B79" s="37" t="s">
        <v>165</v>
      </c>
      <c r="C79" s="37" t="s">
        <v>166</v>
      </c>
      <c r="D79" s="37">
        <v>1960</v>
      </c>
      <c r="E79" s="37" t="s">
        <v>164</v>
      </c>
      <c r="F79" s="40">
        <v>11.96</v>
      </c>
      <c r="G79" s="39">
        <v>0.02179398148148148</v>
      </c>
      <c r="H79" s="39">
        <f t="shared" si="2"/>
        <v>0.019187421296296293</v>
      </c>
      <c r="I79" s="40">
        <f t="shared" si="3"/>
        <v>52.47940454816682</v>
      </c>
    </row>
    <row r="80" spans="1:9" ht="12.75">
      <c r="A80" s="6">
        <v>73</v>
      </c>
      <c r="B80" s="6" t="s">
        <v>168</v>
      </c>
      <c r="C80" s="6" t="s">
        <v>167</v>
      </c>
      <c r="D80" s="6">
        <v>1963</v>
      </c>
      <c r="E80" s="6" t="s">
        <v>169</v>
      </c>
      <c r="F80" s="8">
        <v>20.98</v>
      </c>
      <c r="G80" s="10">
        <v>0.02201388888888889</v>
      </c>
      <c r="H80" s="10">
        <f t="shared" si="2"/>
        <v>0.017395375</v>
      </c>
      <c r="I80" s="8">
        <f t="shared" si="3"/>
        <v>57.88575667063485</v>
      </c>
    </row>
    <row r="81" spans="1:9" ht="12.75">
      <c r="A81" s="37">
        <v>74</v>
      </c>
      <c r="B81" s="37" t="s">
        <v>170</v>
      </c>
      <c r="C81" s="37" t="s">
        <v>171</v>
      </c>
      <c r="D81" s="37">
        <v>1969</v>
      </c>
      <c r="E81" s="37" t="s">
        <v>172</v>
      </c>
      <c r="F81" s="40">
        <v>16.93</v>
      </c>
      <c r="G81" s="39">
        <v>0.022349537037037032</v>
      </c>
      <c r="H81" s="39">
        <f t="shared" si="2"/>
        <v>0.018565760416666664</v>
      </c>
      <c r="I81" s="40">
        <f t="shared" si="3"/>
        <v>54.23663894426326</v>
      </c>
    </row>
    <row r="82" spans="1:9" ht="12.75">
      <c r="A82" s="6">
        <v>75</v>
      </c>
      <c r="B82" s="6" t="s">
        <v>173</v>
      </c>
      <c r="C82" s="6" t="s">
        <v>174</v>
      </c>
      <c r="D82" s="6">
        <v>1960</v>
      </c>
      <c r="E82" s="6" t="s">
        <v>164</v>
      </c>
      <c r="F82" s="7">
        <v>23.16</v>
      </c>
      <c r="G82" s="11">
        <v>0.02304398148148148</v>
      </c>
      <c r="H82" s="10">
        <f t="shared" si="2"/>
        <v>0.01770699537037037</v>
      </c>
      <c r="I82" s="8">
        <f t="shared" si="3"/>
        <v>56.867041718969105</v>
      </c>
    </row>
    <row r="83" spans="1:9" ht="12.75">
      <c r="A83" s="37">
        <v>76</v>
      </c>
      <c r="B83" s="37" t="s">
        <v>175</v>
      </c>
      <c r="C83" s="37" t="s">
        <v>143</v>
      </c>
      <c r="D83" s="37">
        <v>1972</v>
      </c>
      <c r="E83" s="37" t="s">
        <v>144</v>
      </c>
      <c r="F83" s="40">
        <v>14.96</v>
      </c>
      <c r="G83" s="39">
        <v>0.02440972222222222</v>
      </c>
      <c r="H83" s="39">
        <f t="shared" si="2"/>
        <v>0.020758027777777778</v>
      </c>
      <c r="I83" s="40">
        <f t="shared" si="3"/>
        <v>48.50867602761449</v>
      </c>
    </row>
    <row r="84" ht="12.75">
      <c r="A84" s="26"/>
    </row>
  </sheetData>
  <sheetProtection/>
  <mergeCells count="2">
    <mergeCell ref="A1:I1"/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0.7109375" style="0" customWidth="1"/>
    <col min="2" max="2" width="11.8515625" style="0" customWidth="1"/>
    <col min="3" max="3" width="16.8515625" style="0" customWidth="1"/>
    <col min="5" max="5" width="22.28125" style="0" customWidth="1"/>
    <col min="6" max="6" width="13.00390625" style="0" customWidth="1"/>
    <col min="8" max="8" width="13.00390625" style="0" customWidth="1"/>
  </cols>
  <sheetData>
    <row r="1" spans="1:9" ht="12.75">
      <c r="A1" s="58" t="s">
        <v>178</v>
      </c>
      <c r="B1" s="58"/>
      <c r="C1" s="58"/>
      <c r="D1" s="58"/>
      <c r="E1" s="58"/>
      <c r="F1" s="58"/>
      <c r="G1" s="58"/>
      <c r="H1" s="58"/>
      <c r="I1" s="58"/>
    </row>
    <row r="2" spans="1:9" ht="12.75">
      <c r="A2" s="29"/>
      <c r="B2" s="29"/>
      <c r="C2" s="29"/>
      <c r="D2" s="29"/>
      <c r="E2" s="29"/>
      <c r="F2" s="29"/>
      <c r="G2" s="29"/>
      <c r="H2" s="29"/>
      <c r="I2" s="29"/>
    </row>
    <row r="3" spans="1:9" ht="12.75">
      <c r="A3" s="59" t="s">
        <v>179</v>
      </c>
      <c r="B3" s="59"/>
      <c r="C3" s="59"/>
      <c r="D3" s="59"/>
      <c r="E3" s="59"/>
      <c r="F3" s="59"/>
      <c r="G3" s="59"/>
      <c r="H3" s="59"/>
      <c r="I3" s="29"/>
    </row>
    <row r="4" spans="1:9" ht="18">
      <c r="A4" s="53" t="s">
        <v>180</v>
      </c>
      <c r="B4" s="31"/>
      <c r="C4" s="31"/>
      <c r="D4" s="31"/>
      <c r="E4" s="31"/>
      <c r="F4" s="31"/>
      <c r="G4" s="31"/>
      <c r="H4" s="29"/>
      <c r="I4" s="29"/>
    </row>
    <row r="5" spans="1:9" ht="12.75">
      <c r="A5" s="53" t="s">
        <v>9</v>
      </c>
      <c r="B5" s="32"/>
      <c r="C5" s="32"/>
      <c r="D5" s="32"/>
      <c r="E5" s="33">
        <v>0.010590277777777777</v>
      </c>
      <c r="F5" s="32"/>
      <c r="G5" s="32"/>
      <c r="H5" s="34"/>
      <c r="I5" s="34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38.25">
      <c r="A7" s="35" t="s">
        <v>3</v>
      </c>
      <c r="B7" s="35" t="s">
        <v>0</v>
      </c>
      <c r="C7" s="35" t="s">
        <v>1</v>
      </c>
      <c r="D7" s="35" t="s">
        <v>42</v>
      </c>
      <c r="E7" s="35" t="s">
        <v>63</v>
      </c>
      <c r="F7" s="35" t="s">
        <v>2</v>
      </c>
      <c r="G7" s="36" t="s">
        <v>4</v>
      </c>
      <c r="H7" s="36" t="s">
        <v>5</v>
      </c>
      <c r="I7" s="35" t="s">
        <v>6</v>
      </c>
    </row>
    <row r="8" spans="1:9" ht="12.75">
      <c r="A8" s="6">
        <v>1</v>
      </c>
      <c r="B8" s="6" t="s">
        <v>119</v>
      </c>
      <c r="C8" s="6" t="s">
        <v>120</v>
      </c>
      <c r="D8" s="6">
        <v>1991</v>
      </c>
      <c r="E8" s="6" t="s">
        <v>121</v>
      </c>
      <c r="F8" s="6"/>
      <c r="G8" s="12">
        <v>0.01306712962962963</v>
      </c>
      <c r="H8" s="10">
        <f>((G8*24)*(1-F8/100))/24</f>
        <v>0.01306712962962963</v>
      </c>
      <c r="I8" s="8">
        <f>(E$5*24)/(H8*24)*100</f>
        <v>81.04517271922053</v>
      </c>
    </row>
    <row r="9" spans="1:9" ht="12.75">
      <c r="A9" s="37">
        <v>2</v>
      </c>
      <c r="B9" s="37" t="s">
        <v>30</v>
      </c>
      <c r="C9" s="37" t="s">
        <v>37</v>
      </c>
      <c r="D9" s="37">
        <v>1981</v>
      </c>
      <c r="E9" s="37" t="s">
        <v>64</v>
      </c>
      <c r="F9" s="37"/>
      <c r="G9" s="38">
        <v>0.013518518518518518</v>
      </c>
      <c r="H9" s="39">
        <f aca="true" t="shared" si="0" ref="H9:H67">((G9*24)*(1-F9/100))/24</f>
        <v>0.013518518518518518</v>
      </c>
      <c r="I9" s="40">
        <f aca="true" t="shared" si="1" ref="I9:I67">(E$5*24)/(H9*24)*100</f>
        <v>78.33904109589042</v>
      </c>
    </row>
    <row r="10" spans="1:9" ht="12.75">
      <c r="A10" s="6">
        <v>3</v>
      </c>
      <c r="B10" s="6" t="s">
        <v>30</v>
      </c>
      <c r="C10" s="6" t="s">
        <v>181</v>
      </c>
      <c r="D10" s="6">
        <v>1968</v>
      </c>
      <c r="E10" s="6" t="s">
        <v>66</v>
      </c>
      <c r="F10" s="6">
        <v>7.51</v>
      </c>
      <c r="G10" s="12">
        <v>0.013703703703703704</v>
      </c>
      <c r="H10" s="39">
        <f t="shared" si="0"/>
        <v>0.012674555555555557</v>
      </c>
      <c r="I10" s="40">
        <f t="shared" si="1"/>
        <v>83.55541724013989</v>
      </c>
    </row>
    <row r="11" spans="1:9" ht="12.75">
      <c r="A11" s="37">
        <v>4</v>
      </c>
      <c r="B11" s="37" t="s">
        <v>79</v>
      </c>
      <c r="C11" s="37" t="s">
        <v>80</v>
      </c>
      <c r="D11" s="37">
        <v>1978</v>
      </c>
      <c r="E11" s="37" t="s">
        <v>123</v>
      </c>
      <c r="F11" s="37"/>
      <c r="G11" s="38">
        <v>0.013935185185185184</v>
      </c>
      <c r="H11" s="39">
        <f t="shared" si="0"/>
        <v>0.013935185185185184</v>
      </c>
      <c r="I11" s="40">
        <f t="shared" si="1"/>
        <v>75.99667774086379</v>
      </c>
    </row>
    <row r="12" spans="1:9" ht="12.75">
      <c r="A12" s="6">
        <v>5</v>
      </c>
      <c r="B12" s="6" t="s">
        <v>32</v>
      </c>
      <c r="C12" s="6" t="s">
        <v>31</v>
      </c>
      <c r="D12" s="6">
        <v>1991</v>
      </c>
      <c r="E12" s="6" t="s">
        <v>66</v>
      </c>
      <c r="F12" s="6"/>
      <c r="G12" s="12">
        <v>0.014328703703703703</v>
      </c>
      <c r="H12" s="10">
        <f t="shared" si="0"/>
        <v>0.014328703703703703</v>
      </c>
      <c r="I12" s="8">
        <f t="shared" si="1"/>
        <v>73.90953150242326</v>
      </c>
    </row>
    <row r="13" spans="1:9" ht="12.75">
      <c r="A13" s="37">
        <v>6</v>
      </c>
      <c r="B13" s="37" t="s">
        <v>108</v>
      </c>
      <c r="C13" s="37" t="s">
        <v>47</v>
      </c>
      <c r="D13" s="37">
        <v>1988</v>
      </c>
      <c r="E13" s="37" t="s">
        <v>77</v>
      </c>
      <c r="F13" s="37"/>
      <c r="G13" s="38">
        <v>0.014340277777777776</v>
      </c>
      <c r="H13" s="39">
        <f t="shared" si="0"/>
        <v>0.014340277777777776</v>
      </c>
      <c r="I13" s="40">
        <f t="shared" si="1"/>
        <v>73.8498789346247</v>
      </c>
    </row>
    <row r="14" spans="1:9" ht="12.75">
      <c r="A14" s="6">
        <v>7</v>
      </c>
      <c r="B14" s="6" t="s">
        <v>182</v>
      </c>
      <c r="C14" s="6" t="s">
        <v>19</v>
      </c>
      <c r="D14" s="6">
        <v>1990</v>
      </c>
      <c r="E14" s="6" t="s">
        <v>121</v>
      </c>
      <c r="F14" s="6"/>
      <c r="G14" s="12">
        <v>0.014502314814814815</v>
      </c>
      <c r="H14" s="10">
        <f t="shared" si="0"/>
        <v>0.014502314814814815</v>
      </c>
      <c r="I14" s="8">
        <f t="shared" si="1"/>
        <v>73.02474062250597</v>
      </c>
    </row>
    <row r="15" spans="1:9" ht="12.75">
      <c r="A15" s="37">
        <v>8</v>
      </c>
      <c r="B15" s="37" t="s">
        <v>24</v>
      </c>
      <c r="C15" s="37" t="s">
        <v>25</v>
      </c>
      <c r="D15" s="37">
        <v>1992</v>
      </c>
      <c r="E15" s="37" t="s">
        <v>67</v>
      </c>
      <c r="F15" s="6"/>
      <c r="G15" s="12">
        <v>0.014606481481481482</v>
      </c>
      <c r="H15" s="10">
        <f t="shared" si="0"/>
        <v>0.014606481481481482</v>
      </c>
      <c r="I15" s="8">
        <f t="shared" si="1"/>
        <v>72.5039619651347</v>
      </c>
    </row>
    <row r="16" spans="1:9" ht="12.75">
      <c r="A16" s="6">
        <v>9</v>
      </c>
      <c r="B16" s="6" t="s">
        <v>83</v>
      </c>
      <c r="C16" s="6" t="s">
        <v>84</v>
      </c>
      <c r="D16" s="6">
        <v>1976</v>
      </c>
      <c r="E16" s="6" t="s">
        <v>68</v>
      </c>
      <c r="F16" s="8"/>
      <c r="G16" s="10">
        <v>0.014641203703703703</v>
      </c>
      <c r="H16" s="10">
        <f t="shared" si="0"/>
        <v>0.014641203703703703</v>
      </c>
      <c r="I16" s="8">
        <f t="shared" si="1"/>
        <v>72.33201581027669</v>
      </c>
    </row>
    <row r="17" spans="1:9" ht="12.75">
      <c r="A17" s="37">
        <v>10</v>
      </c>
      <c r="B17" s="37" t="s">
        <v>16</v>
      </c>
      <c r="C17" s="37" t="s">
        <v>183</v>
      </c>
      <c r="D17" s="37">
        <v>1984</v>
      </c>
      <c r="E17" s="37" t="s">
        <v>121</v>
      </c>
      <c r="F17" s="40"/>
      <c r="G17" s="39">
        <v>0.014710648148148148</v>
      </c>
      <c r="H17" s="39">
        <f t="shared" si="0"/>
        <v>0.014710648148148148</v>
      </c>
      <c r="I17" s="40">
        <f t="shared" si="1"/>
        <v>71.99055861526357</v>
      </c>
    </row>
    <row r="18" spans="1:9" ht="12.75">
      <c r="A18" s="6">
        <v>11</v>
      </c>
      <c r="B18" s="6" t="s">
        <v>184</v>
      </c>
      <c r="C18" s="6" t="s">
        <v>185</v>
      </c>
      <c r="D18" s="6">
        <v>1992</v>
      </c>
      <c r="E18" s="6" t="s">
        <v>121</v>
      </c>
      <c r="F18" s="8"/>
      <c r="G18" s="10">
        <v>0.014745370370370372</v>
      </c>
      <c r="H18" s="10">
        <f t="shared" si="0"/>
        <v>0.014745370370370372</v>
      </c>
      <c r="I18" s="8">
        <f t="shared" si="1"/>
        <v>71.82103610675038</v>
      </c>
    </row>
    <row r="19" spans="1:9" ht="12.75">
      <c r="A19" s="37">
        <v>12</v>
      </c>
      <c r="B19" s="37" t="s">
        <v>81</v>
      </c>
      <c r="C19" s="37" t="s">
        <v>82</v>
      </c>
      <c r="D19" s="37">
        <v>1981</v>
      </c>
      <c r="E19" s="37" t="s">
        <v>66</v>
      </c>
      <c r="F19" s="40">
        <v>10</v>
      </c>
      <c r="G19" s="39">
        <v>0.014791666666666668</v>
      </c>
      <c r="H19" s="39">
        <f t="shared" si="0"/>
        <v>0.013312500000000003</v>
      </c>
      <c r="I19" s="40">
        <f t="shared" si="1"/>
        <v>79.55138236828375</v>
      </c>
    </row>
    <row r="20" spans="1:9" ht="12.75">
      <c r="A20" s="6">
        <v>13</v>
      </c>
      <c r="B20" s="6" t="s">
        <v>124</v>
      </c>
      <c r="C20" s="6" t="s">
        <v>125</v>
      </c>
      <c r="D20" s="6">
        <v>1974</v>
      </c>
      <c r="E20" s="6" t="s">
        <v>68</v>
      </c>
      <c r="F20" s="8"/>
      <c r="G20" s="10">
        <v>0.014965277777777779</v>
      </c>
      <c r="H20" s="10">
        <f t="shared" si="0"/>
        <v>0.014965277777777779</v>
      </c>
      <c r="I20" s="8">
        <f t="shared" si="1"/>
        <v>70.76566125290023</v>
      </c>
    </row>
    <row r="21" spans="1:9" ht="12.75">
      <c r="A21" s="37">
        <v>14</v>
      </c>
      <c r="B21" s="37" t="s">
        <v>186</v>
      </c>
      <c r="C21" s="37" t="s">
        <v>187</v>
      </c>
      <c r="D21" s="37">
        <v>1966</v>
      </c>
      <c r="E21" s="37" t="s">
        <v>68</v>
      </c>
      <c r="F21" s="40">
        <v>8.13</v>
      </c>
      <c r="G21" s="39">
        <v>0.01503472222222222</v>
      </c>
      <c r="H21" s="39">
        <f t="shared" si="0"/>
        <v>0.013812399305555554</v>
      </c>
      <c r="I21" s="40">
        <f t="shared" si="1"/>
        <v>76.67225326680361</v>
      </c>
    </row>
    <row r="22" spans="1:9" ht="12.75">
      <c r="A22" s="6">
        <v>15</v>
      </c>
      <c r="B22" s="6" t="s">
        <v>16</v>
      </c>
      <c r="C22" s="6" t="s">
        <v>188</v>
      </c>
      <c r="D22" s="6">
        <v>1977</v>
      </c>
      <c r="E22" s="6" t="s">
        <v>69</v>
      </c>
      <c r="F22" s="8"/>
      <c r="G22" s="10">
        <v>0.015173611111111112</v>
      </c>
      <c r="H22" s="10">
        <f t="shared" si="0"/>
        <v>0.015173611111111112</v>
      </c>
      <c r="I22" s="8">
        <f t="shared" si="1"/>
        <v>69.79405034324941</v>
      </c>
    </row>
    <row r="23" spans="1:9" ht="12.75">
      <c r="A23" s="37">
        <v>16</v>
      </c>
      <c r="B23" s="37" t="s">
        <v>26</v>
      </c>
      <c r="C23" s="37" t="s">
        <v>27</v>
      </c>
      <c r="D23" s="37">
        <v>1972</v>
      </c>
      <c r="E23" s="37" t="s">
        <v>69</v>
      </c>
      <c r="F23" s="42"/>
      <c r="G23" s="39">
        <v>0.015243055555555557</v>
      </c>
      <c r="H23" s="39">
        <f t="shared" si="0"/>
        <v>0.015243055555555557</v>
      </c>
      <c r="I23" s="40">
        <f t="shared" si="1"/>
        <v>69.4760820045558</v>
      </c>
    </row>
    <row r="24" spans="1:9" ht="12.75">
      <c r="A24" s="6">
        <v>17</v>
      </c>
      <c r="B24" s="6" t="s">
        <v>20</v>
      </c>
      <c r="C24" s="6" t="s">
        <v>21</v>
      </c>
      <c r="D24" s="6">
        <v>1975</v>
      </c>
      <c r="E24" s="6" t="s">
        <v>70</v>
      </c>
      <c r="G24" s="10">
        <v>0.015266203703703705</v>
      </c>
      <c r="H24" s="10">
        <f t="shared" si="0"/>
        <v>0.015266203703703705</v>
      </c>
      <c r="I24" s="8">
        <f t="shared" si="1"/>
        <v>69.37073540561029</v>
      </c>
    </row>
    <row r="25" spans="1:9" ht="12.75">
      <c r="A25" s="37">
        <v>18</v>
      </c>
      <c r="B25" s="37" t="s">
        <v>102</v>
      </c>
      <c r="C25" s="37" t="s">
        <v>103</v>
      </c>
      <c r="D25" s="37">
        <v>1976</v>
      </c>
      <c r="E25" s="37" t="s">
        <v>69</v>
      </c>
      <c r="F25" s="40"/>
      <c r="G25" s="39">
        <v>0.015300925925925926</v>
      </c>
      <c r="H25" s="39">
        <f t="shared" si="0"/>
        <v>0.015300925925925926</v>
      </c>
      <c r="I25" s="40">
        <f t="shared" si="1"/>
        <v>69.21331316187594</v>
      </c>
    </row>
    <row r="26" spans="1:9" ht="12.75">
      <c r="A26" s="6">
        <v>19</v>
      </c>
      <c r="B26" s="6" t="s">
        <v>52</v>
      </c>
      <c r="C26" s="6" t="s">
        <v>47</v>
      </c>
      <c r="D26" s="6">
        <v>1993</v>
      </c>
      <c r="E26" s="6" t="s">
        <v>77</v>
      </c>
      <c r="F26" s="8"/>
      <c r="G26" s="10">
        <v>0.015497685185185186</v>
      </c>
      <c r="H26" s="10">
        <f t="shared" si="0"/>
        <v>0.015497685185185186</v>
      </c>
      <c r="I26" s="8">
        <f t="shared" si="1"/>
        <v>68.3345780433159</v>
      </c>
    </row>
    <row r="27" spans="1:9" ht="12.75">
      <c r="A27" s="37">
        <v>20</v>
      </c>
      <c r="B27" s="37" t="s">
        <v>130</v>
      </c>
      <c r="C27" s="37" t="s">
        <v>131</v>
      </c>
      <c r="D27" s="37">
        <v>1994</v>
      </c>
      <c r="E27" s="37" t="s">
        <v>69</v>
      </c>
      <c r="F27" s="40"/>
      <c r="G27" s="39">
        <v>0.015555555555555553</v>
      </c>
      <c r="H27" s="39">
        <f t="shared" si="0"/>
        <v>0.015555555555555553</v>
      </c>
      <c r="I27" s="40">
        <f t="shared" si="1"/>
        <v>68.08035714285715</v>
      </c>
    </row>
    <row r="28" spans="1:9" ht="12.75">
      <c r="A28" s="6">
        <v>21</v>
      </c>
      <c r="B28" s="6" t="s">
        <v>132</v>
      </c>
      <c r="C28" s="6" t="s">
        <v>17</v>
      </c>
      <c r="D28" s="6">
        <v>1996</v>
      </c>
      <c r="E28" s="6" t="s">
        <v>66</v>
      </c>
      <c r="F28" s="8"/>
      <c r="G28" s="10">
        <v>0.015613425925925926</v>
      </c>
      <c r="H28" s="10">
        <f t="shared" si="0"/>
        <v>0.015613425925925926</v>
      </c>
      <c r="I28" s="8">
        <f t="shared" si="1"/>
        <v>67.82802075611563</v>
      </c>
    </row>
    <row r="29" spans="1:9" ht="12.75">
      <c r="A29" s="37">
        <v>22</v>
      </c>
      <c r="B29" s="37" t="s">
        <v>182</v>
      </c>
      <c r="C29" s="37" t="s">
        <v>17</v>
      </c>
      <c r="D29" s="37">
        <v>1965</v>
      </c>
      <c r="E29" s="37" t="s">
        <v>66</v>
      </c>
      <c r="F29" s="40">
        <v>8.75</v>
      </c>
      <c r="G29" s="39">
        <v>0.015625</v>
      </c>
      <c r="H29" s="39">
        <f t="shared" si="0"/>
        <v>0.0142578125</v>
      </c>
      <c r="I29" s="40">
        <f t="shared" si="1"/>
        <v>74.27701674277016</v>
      </c>
    </row>
    <row r="30" spans="1:9" ht="12.75">
      <c r="A30" s="6">
        <v>23</v>
      </c>
      <c r="B30" s="6" t="s">
        <v>22</v>
      </c>
      <c r="C30" s="6" t="s">
        <v>23</v>
      </c>
      <c r="D30" s="6">
        <v>1952</v>
      </c>
      <c r="E30" s="6" t="s">
        <v>70</v>
      </c>
      <c r="F30" s="8">
        <v>17.99</v>
      </c>
      <c r="G30" s="10">
        <v>0.015694444444444445</v>
      </c>
      <c r="H30" s="10">
        <f t="shared" si="0"/>
        <v>0.012871013888888892</v>
      </c>
      <c r="I30" s="8">
        <f t="shared" si="1"/>
        <v>82.28005865893753</v>
      </c>
    </row>
    <row r="31" spans="1:9" ht="12.75">
      <c r="A31" s="37">
        <v>24</v>
      </c>
      <c r="B31" s="37" t="s">
        <v>58</v>
      </c>
      <c r="C31" s="37" t="s">
        <v>59</v>
      </c>
      <c r="D31" s="37">
        <v>1960</v>
      </c>
      <c r="E31" s="37" t="s">
        <v>68</v>
      </c>
      <c r="F31" s="40">
        <v>11.96</v>
      </c>
      <c r="G31" s="39">
        <v>0.015729166666666666</v>
      </c>
      <c r="H31" s="39">
        <f t="shared" si="0"/>
        <v>0.013847958333333332</v>
      </c>
      <c r="I31" s="40">
        <f t="shared" si="1"/>
        <v>76.47537292400706</v>
      </c>
    </row>
    <row r="32" spans="1:9" ht="12.75">
      <c r="A32" s="6">
        <v>25</v>
      </c>
      <c r="B32" s="6" t="s">
        <v>97</v>
      </c>
      <c r="C32" s="6" t="s">
        <v>39</v>
      </c>
      <c r="D32" s="6">
        <v>1993</v>
      </c>
      <c r="E32" s="6" t="s">
        <v>66</v>
      </c>
      <c r="F32" s="8">
        <v>10</v>
      </c>
      <c r="G32" s="10">
        <v>0.015844907407407408</v>
      </c>
      <c r="H32" s="10">
        <f t="shared" si="0"/>
        <v>0.01426041666666667</v>
      </c>
      <c r="I32" s="8">
        <f t="shared" si="1"/>
        <v>74.26345264183101</v>
      </c>
    </row>
    <row r="33" spans="1:9" ht="12.75">
      <c r="A33" s="37">
        <v>26</v>
      </c>
      <c r="B33" s="37" t="s">
        <v>189</v>
      </c>
      <c r="C33" s="37" t="s">
        <v>190</v>
      </c>
      <c r="D33" s="37">
        <v>1978</v>
      </c>
      <c r="E33" s="37" t="s">
        <v>70</v>
      </c>
      <c r="F33" s="40"/>
      <c r="G33" s="39">
        <v>0.015891203703703703</v>
      </c>
      <c r="H33" s="39">
        <f t="shared" si="0"/>
        <v>0.015891203703703703</v>
      </c>
      <c r="I33" s="40">
        <f t="shared" si="1"/>
        <v>66.64238892935178</v>
      </c>
    </row>
    <row r="34" spans="1:9" ht="12.75">
      <c r="A34" s="6">
        <v>27</v>
      </c>
      <c r="B34" s="6" t="s">
        <v>53</v>
      </c>
      <c r="C34" s="6" t="s">
        <v>133</v>
      </c>
      <c r="D34" s="6">
        <v>1997</v>
      </c>
      <c r="E34" s="6" t="s">
        <v>77</v>
      </c>
      <c r="F34" s="8"/>
      <c r="G34" s="10">
        <v>0.01601851851851852</v>
      </c>
      <c r="H34" s="10">
        <f t="shared" si="0"/>
        <v>0.01601851851851852</v>
      </c>
      <c r="I34" s="8">
        <f t="shared" si="1"/>
        <v>66.11271676300578</v>
      </c>
    </row>
    <row r="35" spans="1:9" ht="12.75">
      <c r="A35" s="37">
        <v>28</v>
      </c>
      <c r="B35" s="37" t="s">
        <v>90</v>
      </c>
      <c r="C35" s="37" t="s">
        <v>73</v>
      </c>
      <c r="D35" s="37">
        <v>1997</v>
      </c>
      <c r="E35" s="37" t="s">
        <v>66</v>
      </c>
      <c r="F35" s="40"/>
      <c r="G35" s="39">
        <v>0.016087962962962964</v>
      </c>
      <c r="H35" s="39">
        <f t="shared" si="0"/>
        <v>0.016087962962962964</v>
      </c>
      <c r="I35" s="40">
        <f t="shared" si="1"/>
        <v>65.8273381294964</v>
      </c>
    </row>
    <row r="36" spans="1:10" ht="12.75">
      <c r="A36" s="6">
        <v>29</v>
      </c>
      <c r="B36" s="6" t="s">
        <v>87</v>
      </c>
      <c r="C36" s="6" t="s">
        <v>88</v>
      </c>
      <c r="D36" s="6">
        <v>1975</v>
      </c>
      <c r="E36" s="6" t="s">
        <v>127</v>
      </c>
      <c r="F36" s="8"/>
      <c r="G36" s="10">
        <v>0.01611111111111111</v>
      </c>
      <c r="H36" s="10">
        <f t="shared" si="0"/>
        <v>0.01611111111111111</v>
      </c>
      <c r="I36" s="8">
        <f t="shared" si="1"/>
        <v>65.73275862068965</v>
      </c>
      <c r="J36" s="26"/>
    </row>
    <row r="37" spans="1:9" ht="12.75">
      <c r="A37" s="37">
        <v>30</v>
      </c>
      <c r="B37" s="37" t="s">
        <v>191</v>
      </c>
      <c r="C37" s="37" t="s">
        <v>192</v>
      </c>
      <c r="D37" s="37">
        <v>1992</v>
      </c>
      <c r="E37" s="37" t="s">
        <v>121</v>
      </c>
      <c r="F37" s="40"/>
      <c r="G37" s="39">
        <v>0.016412037037037037</v>
      </c>
      <c r="H37" s="39">
        <f t="shared" si="0"/>
        <v>0.016412037037037037</v>
      </c>
      <c r="I37" s="40">
        <f t="shared" si="1"/>
        <v>64.52750352609308</v>
      </c>
    </row>
    <row r="38" spans="1:9" ht="12.75">
      <c r="A38" s="6">
        <v>31</v>
      </c>
      <c r="B38" s="6" t="s">
        <v>50</v>
      </c>
      <c r="C38" s="6" t="s">
        <v>51</v>
      </c>
      <c r="D38" s="6">
        <v>1991</v>
      </c>
      <c r="E38" s="6" t="s">
        <v>77</v>
      </c>
      <c r="F38" s="8"/>
      <c r="G38" s="10">
        <v>0.016458333333333332</v>
      </c>
      <c r="H38" s="10">
        <f t="shared" si="0"/>
        <v>0.016458333333333332</v>
      </c>
      <c r="I38" s="8">
        <f t="shared" si="1"/>
        <v>64.34599156118144</v>
      </c>
    </row>
    <row r="39" spans="1:9" ht="12.75">
      <c r="A39" s="37">
        <v>32</v>
      </c>
      <c r="B39" s="37" t="s">
        <v>219</v>
      </c>
      <c r="C39" s="37" t="s">
        <v>134</v>
      </c>
      <c r="D39" s="37">
        <v>1970</v>
      </c>
      <c r="E39" s="37" t="s">
        <v>123</v>
      </c>
      <c r="F39" s="40">
        <v>5.7</v>
      </c>
      <c r="G39" s="39">
        <v>0.016527777777777777</v>
      </c>
      <c r="H39" s="39">
        <f t="shared" si="0"/>
        <v>0.015585694444444442</v>
      </c>
      <c r="I39" s="40">
        <f t="shared" si="1"/>
        <v>67.94870652396696</v>
      </c>
    </row>
    <row r="40" spans="1:9" ht="12.75">
      <c r="A40" s="6">
        <v>33</v>
      </c>
      <c r="B40" s="6" t="s">
        <v>18</v>
      </c>
      <c r="C40" s="6" t="s">
        <v>19</v>
      </c>
      <c r="D40" s="6">
        <v>1977</v>
      </c>
      <c r="E40" s="6" t="s">
        <v>69</v>
      </c>
      <c r="F40" s="8"/>
      <c r="G40" s="10">
        <v>0.016550925925925924</v>
      </c>
      <c r="H40" s="10">
        <f t="shared" si="0"/>
        <v>0.016550925925925924</v>
      </c>
      <c r="I40" s="8">
        <f t="shared" si="1"/>
        <v>63.98601398601399</v>
      </c>
    </row>
    <row r="41" spans="1:9" ht="12.75">
      <c r="A41" s="37">
        <v>34</v>
      </c>
      <c r="B41" s="37" t="s">
        <v>93</v>
      </c>
      <c r="C41" s="37" t="s">
        <v>94</v>
      </c>
      <c r="D41" s="37">
        <v>1954</v>
      </c>
      <c r="E41" s="37" t="s">
        <v>68</v>
      </c>
      <c r="F41" s="40">
        <v>16.38</v>
      </c>
      <c r="G41" s="39">
        <v>0.0166087962962963</v>
      </c>
      <c r="H41" s="39">
        <f t="shared" si="0"/>
        <v>0.013888275462962965</v>
      </c>
      <c r="I41" s="40">
        <f t="shared" si="1"/>
        <v>76.25336785708033</v>
      </c>
    </row>
    <row r="42" spans="1:9" ht="12.75">
      <c r="A42" s="6">
        <v>35</v>
      </c>
      <c r="B42" s="6" t="s">
        <v>35</v>
      </c>
      <c r="C42" s="6" t="s">
        <v>36</v>
      </c>
      <c r="D42" s="6">
        <v>1976</v>
      </c>
      <c r="E42" s="6" t="s">
        <v>69</v>
      </c>
      <c r="F42" s="8"/>
      <c r="G42" s="10">
        <v>0.016655092592592593</v>
      </c>
      <c r="H42" s="10">
        <f t="shared" si="0"/>
        <v>0.016655092592592593</v>
      </c>
      <c r="I42" s="8">
        <f t="shared" si="1"/>
        <v>63.5858234885337</v>
      </c>
    </row>
    <row r="43" spans="1:9" ht="12.75">
      <c r="A43" s="37">
        <v>36</v>
      </c>
      <c r="B43" s="37" t="s">
        <v>193</v>
      </c>
      <c r="C43" s="37" t="s">
        <v>194</v>
      </c>
      <c r="D43" s="37">
        <v>1974</v>
      </c>
      <c r="E43" s="37" t="s">
        <v>69</v>
      </c>
      <c r="F43" s="40"/>
      <c r="G43" s="39">
        <v>0.01671296296296296</v>
      </c>
      <c r="H43" s="39">
        <f t="shared" si="0"/>
        <v>0.01671296296296296</v>
      </c>
      <c r="I43" s="40">
        <f t="shared" si="1"/>
        <v>63.365650969529085</v>
      </c>
    </row>
    <row r="44" spans="1:9" ht="12.75">
      <c r="A44" s="6">
        <v>37</v>
      </c>
      <c r="B44" s="6" t="s">
        <v>195</v>
      </c>
      <c r="C44" s="6" t="s">
        <v>196</v>
      </c>
      <c r="D44" s="6">
        <v>1967</v>
      </c>
      <c r="E44" s="6" t="s">
        <v>70</v>
      </c>
      <c r="F44" s="8">
        <v>7.9</v>
      </c>
      <c r="G44" s="10">
        <v>0.016747685185185185</v>
      </c>
      <c r="H44" s="10">
        <f t="shared" si="0"/>
        <v>0.015424618055555556</v>
      </c>
      <c r="I44" s="8">
        <f t="shared" si="1"/>
        <v>68.65828210224906</v>
      </c>
    </row>
    <row r="45" spans="1:9" ht="12.75">
      <c r="A45" s="37">
        <v>38</v>
      </c>
      <c r="B45" s="37" t="s">
        <v>220</v>
      </c>
      <c r="C45" s="37" t="s">
        <v>135</v>
      </c>
      <c r="D45" s="37">
        <v>1996</v>
      </c>
      <c r="E45" s="37" t="s">
        <v>66</v>
      </c>
      <c r="F45" s="40"/>
      <c r="G45" s="39">
        <v>0.016840277777777777</v>
      </c>
      <c r="H45" s="39">
        <f t="shared" si="0"/>
        <v>0.016840277777777777</v>
      </c>
      <c r="I45" s="40">
        <f t="shared" si="1"/>
        <v>62.88659793814433</v>
      </c>
    </row>
    <row r="46" spans="1:9" ht="12.75">
      <c r="A46" s="6">
        <v>39</v>
      </c>
      <c r="B46" s="6" t="s">
        <v>14</v>
      </c>
      <c r="C46" s="6" t="s">
        <v>28</v>
      </c>
      <c r="D46" s="6">
        <v>1971</v>
      </c>
      <c r="E46" s="6" t="s">
        <v>69</v>
      </c>
      <c r="F46" s="8"/>
      <c r="G46" s="10">
        <v>0.016909722222222225</v>
      </c>
      <c r="H46" s="10">
        <f t="shared" si="0"/>
        <v>0.016909722222222225</v>
      </c>
      <c r="I46" s="8">
        <f t="shared" si="1"/>
        <v>62.62833675564681</v>
      </c>
    </row>
    <row r="47" spans="1:9" ht="12.75">
      <c r="A47" s="37">
        <v>40</v>
      </c>
      <c r="B47" s="37" t="s">
        <v>95</v>
      </c>
      <c r="C47" s="37" t="s">
        <v>96</v>
      </c>
      <c r="D47" s="37">
        <v>1962</v>
      </c>
      <c r="E47" s="37" t="s">
        <v>112</v>
      </c>
      <c r="F47" s="40">
        <v>21.69</v>
      </c>
      <c r="G47" s="39">
        <v>0.01707175925925926</v>
      </c>
      <c r="H47" s="39">
        <f t="shared" si="0"/>
        <v>0.013368894675925926</v>
      </c>
      <c r="I47" s="40">
        <f t="shared" si="1"/>
        <v>79.21580680000606</v>
      </c>
    </row>
    <row r="48" spans="1:9" ht="12.75">
      <c r="A48" s="6">
        <v>41</v>
      </c>
      <c r="B48" s="6" t="s">
        <v>197</v>
      </c>
      <c r="C48" s="6" t="s">
        <v>198</v>
      </c>
      <c r="D48" s="6">
        <v>1978</v>
      </c>
      <c r="E48" s="6" t="s">
        <v>199</v>
      </c>
      <c r="F48" s="8"/>
      <c r="G48" s="10">
        <v>0.017395833333333336</v>
      </c>
      <c r="H48" s="10">
        <f t="shared" si="0"/>
        <v>0.017395833333333336</v>
      </c>
      <c r="I48" s="8">
        <f t="shared" si="1"/>
        <v>60.87824351297404</v>
      </c>
    </row>
    <row r="49" spans="1:9" ht="12.75">
      <c r="A49" s="37">
        <v>42</v>
      </c>
      <c r="B49" s="37" t="s">
        <v>89</v>
      </c>
      <c r="C49" s="37" t="s">
        <v>155</v>
      </c>
      <c r="D49" s="37">
        <v>1989</v>
      </c>
      <c r="E49" s="37" t="s">
        <v>156</v>
      </c>
      <c r="F49" s="40"/>
      <c r="G49" s="39">
        <v>0.017395833333333336</v>
      </c>
      <c r="H49" s="39">
        <f t="shared" si="0"/>
        <v>0.017395833333333336</v>
      </c>
      <c r="I49" s="40">
        <f t="shared" si="1"/>
        <v>60.87824351297404</v>
      </c>
    </row>
    <row r="50" spans="1:9" ht="12.75">
      <c r="A50" s="6">
        <v>43</v>
      </c>
      <c r="B50" s="6" t="s">
        <v>200</v>
      </c>
      <c r="C50" s="6" t="s">
        <v>201</v>
      </c>
      <c r="D50" s="6">
        <v>1995</v>
      </c>
      <c r="E50" s="6" t="s">
        <v>77</v>
      </c>
      <c r="F50" s="8">
        <v>10</v>
      </c>
      <c r="G50" s="10">
        <v>0.01761574074074074</v>
      </c>
      <c r="H50" s="10">
        <f t="shared" si="0"/>
        <v>0.01585416666666667</v>
      </c>
      <c r="I50" s="8">
        <f t="shared" si="1"/>
        <v>66.7980727113447</v>
      </c>
    </row>
    <row r="51" spans="1:9" ht="12.75">
      <c r="A51" s="37">
        <v>44</v>
      </c>
      <c r="B51" s="37" t="s">
        <v>140</v>
      </c>
      <c r="C51" s="37" t="s">
        <v>141</v>
      </c>
      <c r="D51" s="37">
        <v>1975</v>
      </c>
      <c r="E51" s="37" t="s">
        <v>127</v>
      </c>
      <c r="F51" s="40"/>
      <c r="G51" s="39">
        <v>0.017708333333333333</v>
      </c>
      <c r="H51" s="39">
        <f t="shared" si="0"/>
        <v>0.017708333333333333</v>
      </c>
      <c r="I51" s="40">
        <f t="shared" si="1"/>
        <v>59.80392156862745</v>
      </c>
    </row>
    <row r="52" spans="1:9" ht="12.75">
      <c r="A52" s="6">
        <v>45</v>
      </c>
      <c r="B52" s="6" t="s">
        <v>146</v>
      </c>
      <c r="C52" s="6" t="s">
        <v>111</v>
      </c>
      <c r="D52" s="6">
        <v>1998</v>
      </c>
      <c r="E52" s="6" t="s">
        <v>66</v>
      </c>
      <c r="F52" s="8">
        <v>10</v>
      </c>
      <c r="G52" s="10">
        <v>0.017743055555555557</v>
      </c>
      <c r="H52" s="10">
        <f t="shared" si="0"/>
        <v>0.015968750000000004</v>
      </c>
      <c r="I52" s="8">
        <f t="shared" si="1"/>
        <v>66.31876494890192</v>
      </c>
    </row>
    <row r="53" spans="1:9" ht="12.75">
      <c r="A53" s="37">
        <v>46</v>
      </c>
      <c r="B53" s="37" t="s">
        <v>149</v>
      </c>
      <c r="C53" s="37" t="s">
        <v>150</v>
      </c>
      <c r="D53" s="37">
        <v>1983</v>
      </c>
      <c r="E53" s="37" t="s">
        <v>68</v>
      </c>
      <c r="F53" s="40">
        <v>10</v>
      </c>
      <c r="G53" s="39">
        <v>0.01792824074074074</v>
      </c>
      <c r="H53" s="39">
        <f t="shared" si="0"/>
        <v>0.016135416666666666</v>
      </c>
      <c r="I53" s="40">
        <f t="shared" si="1"/>
        <v>65.63374219926834</v>
      </c>
    </row>
    <row r="54" spans="1:9" ht="12.75">
      <c r="A54" s="6">
        <v>47</v>
      </c>
      <c r="B54" s="6" t="s">
        <v>202</v>
      </c>
      <c r="C54" s="6" t="s">
        <v>203</v>
      </c>
      <c r="D54" s="6">
        <v>1965</v>
      </c>
      <c r="E54" s="6" t="s">
        <v>70</v>
      </c>
      <c r="F54" s="8">
        <v>8.75</v>
      </c>
      <c r="G54" s="10">
        <v>0.017939814814814815</v>
      </c>
      <c r="H54" s="10">
        <f t="shared" si="0"/>
        <v>0.016370081018518518</v>
      </c>
      <c r="I54" s="8">
        <f t="shared" si="1"/>
        <v>64.69288555015466</v>
      </c>
    </row>
    <row r="55" spans="1:9" ht="12.75">
      <c r="A55" s="37">
        <v>48</v>
      </c>
      <c r="B55" s="37" t="s">
        <v>142</v>
      </c>
      <c r="C55" s="37" t="s">
        <v>143</v>
      </c>
      <c r="D55" s="37">
        <v>1970</v>
      </c>
      <c r="E55" s="37" t="s">
        <v>144</v>
      </c>
      <c r="F55" s="40">
        <v>5.7</v>
      </c>
      <c r="G55" s="39">
        <v>0.018229166666666668</v>
      </c>
      <c r="H55" s="39">
        <f t="shared" si="0"/>
        <v>0.017190104166666668</v>
      </c>
      <c r="I55" s="40">
        <f t="shared" si="1"/>
        <v>61.6068272483967</v>
      </c>
    </row>
    <row r="56" spans="1:9" ht="12.75">
      <c r="A56" s="6">
        <v>49</v>
      </c>
      <c r="B56" s="6" t="s">
        <v>48</v>
      </c>
      <c r="C56" s="6" t="s">
        <v>74</v>
      </c>
      <c r="D56" s="6">
        <v>1963</v>
      </c>
      <c r="E56" s="6" t="s">
        <v>68</v>
      </c>
      <c r="F56" s="8">
        <v>9.98</v>
      </c>
      <c r="G56" s="10">
        <v>0.018310185185185186</v>
      </c>
      <c r="H56" s="10">
        <f t="shared" si="0"/>
        <v>0.016482828703703704</v>
      </c>
      <c r="I56" s="8">
        <f t="shared" si="1"/>
        <v>64.25036605153905</v>
      </c>
    </row>
    <row r="57" spans="1:9" ht="12.75">
      <c r="A57" s="37">
        <v>50</v>
      </c>
      <c r="B57" s="37" t="s">
        <v>110</v>
      </c>
      <c r="C57" s="37" t="s">
        <v>111</v>
      </c>
      <c r="D57" s="37">
        <v>1976</v>
      </c>
      <c r="E57" s="37" t="s">
        <v>66</v>
      </c>
      <c r="F57" s="40">
        <v>10</v>
      </c>
      <c r="G57" s="39">
        <v>0.018414351851851852</v>
      </c>
      <c r="H57" s="39">
        <f t="shared" si="0"/>
        <v>0.01657291666666667</v>
      </c>
      <c r="I57" s="40">
        <f t="shared" si="1"/>
        <v>63.901110412738305</v>
      </c>
    </row>
    <row r="58" spans="1:9" ht="12.75">
      <c r="A58" s="6">
        <v>51</v>
      </c>
      <c r="B58" s="6" t="s">
        <v>16</v>
      </c>
      <c r="C58" s="6" t="s">
        <v>73</v>
      </c>
      <c r="D58" s="6">
        <v>1995</v>
      </c>
      <c r="E58" s="6" t="s">
        <v>66</v>
      </c>
      <c r="F58" s="8"/>
      <c r="G58" s="10">
        <v>0.018599537037037036</v>
      </c>
      <c r="H58" s="10">
        <f t="shared" si="0"/>
        <v>0.018599537037037036</v>
      </c>
      <c r="I58" s="8">
        <f t="shared" si="1"/>
        <v>56.93839452395769</v>
      </c>
    </row>
    <row r="59" spans="1:9" ht="12.75">
      <c r="A59" s="37">
        <v>52</v>
      </c>
      <c r="B59" s="37" t="s">
        <v>157</v>
      </c>
      <c r="C59" s="37" t="s">
        <v>135</v>
      </c>
      <c r="D59" s="37">
        <v>1964</v>
      </c>
      <c r="E59" s="37" t="s">
        <v>127</v>
      </c>
      <c r="F59" s="40">
        <v>9.36</v>
      </c>
      <c r="G59" s="39">
        <v>0.020787037037037038</v>
      </c>
      <c r="H59" s="39">
        <f t="shared" si="0"/>
        <v>0.018841370370370373</v>
      </c>
      <c r="I59" s="40">
        <f t="shared" si="1"/>
        <v>56.20757710082421</v>
      </c>
    </row>
    <row r="60" spans="1:9" ht="12.75">
      <c r="A60" s="6">
        <v>53</v>
      </c>
      <c r="B60" s="6" t="s">
        <v>49</v>
      </c>
      <c r="C60" s="6" t="s">
        <v>75</v>
      </c>
      <c r="D60" s="6">
        <v>1933</v>
      </c>
      <c r="E60" s="6" t="s">
        <v>68</v>
      </c>
      <c r="F60" s="8">
        <v>34.18</v>
      </c>
      <c r="G60" s="55">
        <v>0.020925925925925928</v>
      </c>
      <c r="H60" s="10">
        <f t="shared" si="0"/>
        <v>0.013773444444444444</v>
      </c>
      <c r="I60" s="8">
        <f t="shared" si="1"/>
        <v>76.88910221763295</v>
      </c>
    </row>
    <row r="61" spans="1:9" ht="12.75">
      <c r="A61" s="37">
        <v>54</v>
      </c>
      <c r="B61" s="37" t="s">
        <v>204</v>
      </c>
      <c r="C61" s="37" t="s">
        <v>205</v>
      </c>
      <c r="D61" s="37">
        <v>2001</v>
      </c>
      <c r="E61" s="37" t="s">
        <v>77</v>
      </c>
      <c r="F61" s="40"/>
      <c r="G61" s="39">
        <v>0.020972222222222222</v>
      </c>
      <c r="H61" s="39">
        <f t="shared" si="0"/>
        <v>0.020972222222222222</v>
      </c>
      <c r="I61" s="40">
        <f t="shared" si="1"/>
        <v>50.496688741721854</v>
      </c>
    </row>
    <row r="62" spans="1:9" ht="12.75">
      <c r="A62" s="6">
        <v>55</v>
      </c>
      <c r="B62" s="6" t="s">
        <v>206</v>
      </c>
      <c r="C62" s="6" t="s">
        <v>207</v>
      </c>
      <c r="D62" s="6">
        <v>1950</v>
      </c>
      <c r="E62" s="6" t="s">
        <v>68</v>
      </c>
      <c r="F62" s="8">
        <v>19.62</v>
      </c>
      <c r="G62" s="10">
        <v>0.02111111111111111</v>
      </c>
      <c r="H62" s="10">
        <f t="shared" si="0"/>
        <v>0.01696911111111111</v>
      </c>
      <c r="I62" s="8">
        <f t="shared" si="1"/>
        <v>62.409148649179556</v>
      </c>
    </row>
    <row r="63" spans="1:9" ht="12.75">
      <c r="A63" s="37">
        <v>56</v>
      </c>
      <c r="B63" s="37" t="s">
        <v>158</v>
      </c>
      <c r="C63" s="37" t="s">
        <v>159</v>
      </c>
      <c r="D63" s="37">
        <v>1945</v>
      </c>
      <c r="E63" s="37" t="s">
        <v>68</v>
      </c>
      <c r="F63" s="40">
        <v>23.78</v>
      </c>
      <c r="G63" s="39">
        <v>0.02127314814814815</v>
      </c>
      <c r="H63" s="39">
        <f t="shared" si="0"/>
        <v>0.016214393518518517</v>
      </c>
      <c r="I63" s="40">
        <f t="shared" si="1"/>
        <v>65.31405424250116</v>
      </c>
    </row>
    <row r="64" spans="1:10" ht="12.75">
      <c r="A64" s="6">
        <v>57</v>
      </c>
      <c r="B64" s="6" t="s">
        <v>160</v>
      </c>
      <c r="C64" s="6" t="s">
        <v>161</v>
      </c>
      <c r="D64" s="6">
        <v>1994</v>
      </c>
      <c r="E64" s="6" t="s">
        <v>77</v>
      </c>
      <c r="F64" s="8">
        <v>10</v>
      </c>
      <c r="G64" s="10">
        <v>0.021597222222222223</v>
      </c>
      <c r="H64" s="10">
        <f t="shared" si="0"/>
        <v>0.0194375</v>
      </c>
      <c r="I64" s="8">
        <f t="shared" si="1"/>
        <v>54.48374419435512</v>
      </c>
      <c r="J64" s="26"/>
    </row>
    <row r="65" spans="1:9" ht="12.75">
      <c r="A65" s="37">
        <v>58</v>
      </c>
      <c r="B65" s="37" t="s">
        <v>14</v>
      </c>
      <c r="C65" s="37" t="s">
        <v>208</v>
      </c>
      <c r="D65" s="37">
        <v>1941</v>
      </c>
      <c r="E65" s="37" t="s">
        <v>68</v>
      </c>
      <c r="F65" s="40">
        <v>27.21</v>
      </c>
      <c r="G65" s="39">
        <v>0.021666666666666667</v>
      </c>
      <c r="H65" s="39">
        <f t="shared" si="0"/>
        <v>0.015771166666666666</v>
      </c>
      <c r="I65" s="40">
        <f t="shared" si="1"/>
        <v>67.14961550790649</v>
      </c>
    </row>
    <row r="66" spans="1:9" ht="12.75">
      <c r="A66" s="6">
        <v>59</v>
      </c>
      <c r="B66" s="6" t="s">
        <v>209</v>
      </c>
      <c r="C66" s="6" t="s">
        <v>210</v>
      </c>
      <c r="D66" s="6">
        <v>1995</v>
      </c>
      <c r="E66" s="6" t="s">
        <v>77</v>
      </c>
      <c r="F66" s="8">
        <v>10</v>
      </c>
      <c r="G66" s="10">
        <v>0.022037037037037036</v>
      </c>
      <c r="H66" s="10">
        <f t="shared" si="0"/>
        <v>0.01983333333333333</v>
      </c>
      <c r="I66" s="8">
        <f t="shared" si="1"/>
        <v>53.396358543417364</v>
      </c>
    </row>
    <row r="67" spans="1:9" ht="12.75">
      <c r="A67" s="37">
        <v>60</v>
      </c>
      <c r="B67" s="37" t="s">
        <v>211</v>
      </c>
      <c r="C67" s="37" t="s">
        <v>212</v>
      </c>
      <c r="D67" s="37">
        <v>1954</v>
      </c>
      <c r="E67" s="37" t="s">
        <v>77</v>
      </c>
      <c r="F67" s="40">
        <v>16.38</v>
      </c>
      <c r="G67" s="39">
        <v>0.022083333333333333</v>
      </c>
      <c r="H67" s="39">
        <f t="shared" si="0"/>
        <v>0.018466083333333334</v>
      </c>
      <c r="I67" s="40">
        <f t="shared" si="1"/>
        <v>57.349886202783175</v>
      </c>
    </row>
    <row r="68" spans="1:9" ht="12.75">
      <c r="A68" s="6">
        <v>61</v>
      </c>
      <c r="B68" s="6" t="s">
        <v>162</v>
      </c>
      <c r="C68" s="6" t="s">
        <v>163</v>
      </c>
      <c r="D68" s="6">
        <v>1955</v>
      </c>
      <c r="E68" s="6" t="s">
        <v>164</v>
      </c>
      <c r="F68" s="8">
        <v>15.59</v>
      </c>
      <c r="G68" s="10">
        <v>0.0221875</v>
      </c>
      <c r="H68" s="10">
        <f aca="true" t="shared" si="2" ref="H68:H73">((G68*24)*(1-F68/100))/24</f>
        <v>0.018728468749999998</v>
      </c>
      <c r="I68" s="8">
        <f aca="true" t="shared" si="3" ref="I68:I73">(E$5*24)/(H68*24)*100</f>
        <v>56.54641561541318</v>
      </c>
    </row>
    <row r="69" spans="1:9" ht="12.75">
      <c r="A69" s="37">
        <v>62</v>
      </c>
      <c r="B69" s="37" t="s">
        <v>165</v>
      </c>
      <c r="C69" s="37" t="s">
        <v>166</v>
      </c>
      <c r="D69" s="37">
        <v>1960</v>
      </c>
      <c r="E69" s="37" t="s">
        <v>164</v>
      </c>
      <c r="F69" s="40">
        <v>11.96</v>
      </c>
      <c r="G69" s="39">
        <v>0.022523148148148143</v>
      </c>
      <c r="H69" s="39">
        <f t="shared" si="2"/>
        <v>0.019829379629629624</v>
      </c>
      <c r="I69" s="40">
        <f t="shared" si="3"/>
        <v>53.40700503788571</v>
      </c>
    </row>
    <row r="70" spans="1:9" ht="12.75">
      <c r="A70" s="6">
        <v>63</v>
      </c>
      <c r="B70" s="6" t="s">
        <v>168</v>
      </c>
      <c r="C70" s="6" t="s">
        <v>167</v>
      </c>
      <c r="D70" s="6">
        <v>1963</v>
      </c>
      <c r="E70" s="6" t="s">
        <v>169</v>
      </c>
      <c r="F70" s="8">
        <v>20.98</v>
      </c>
      <c r="G70" s="39">
        <v>0.022662037037037036</v>
      </c>
      <c r="H70" s="39">
        <f t="shared" si="2"/>
        <v>0.017907541666666665</v>
      </c>
      <c r="I70" s="40">
        <f t="shared" si="3"/>
        <v>59.13864658201891</v>
      </c>
    </row>
    <row r="71" spans="1:9" ht="12.75">
      <c r="A71" s="37">
        <v>64</v>
      </c>
      <c r="B71" s="37" t="s">
        <v>213</v>
      </c>
      <c r="C71" s="37" t="s">
        <v>171</v>
      </c>
      <c r="D71" s="37">
        <v>1969</v>
      </c>
      <c r="E71" s="37" t="s">
        <v>172</v>
      </c>
      <c r="F71" s="40">
        <v>16.93</v>
      </c>
      <c r="G71" s="39">
        <v>0.022662037037037036</v>
      </c>
      <c r="H71" s="39">
        <f t="shared" si="2"/>
        <v>0.018825354166666666</v>
      </c>
      <c r="I71" s="40">
        <f t="shared" si="3"/>
        <v>56.25539729037118</v>
      </c>
    </row>
    <row r="72" spans="1:9" ht="12.75">
      <c r="A72" s="6">
        <v>65</v>
      </c>
      <c r="B72" s="6" t="s">
        <v>214</v>
      </c>
      <c r="C72" s="6" t="s">
        <v>194</v>
      </c>
      <c r="D72" s="6">
        <v>1974</v>
      </c>
      <c r="E72" s="6" t="s">
        <v>69</v>
      </c>
      <c r="F72" s="8">
        <v>13.67</v>
      </c>
      <c r="G72" s="10">
        <v>0.022858796296296294</v>
      </c>
      <c r="H72" s="10">
        <f t="shared" si="2"/>
        <v>0.01973399884259259</v>
      </c>
      <c r="I72" s="8">
        <f t="shared" si="3"/>
        <v>53.66513833435727</v>
      </c>
    </row>
    <row r="73" spans="1:9" ht="12.75">
      <c r="A73" s="37">
        <v>66</v>
      </c>
      <c r="B73" s="37" t="s">
        <v>173</v>
      </c>
      <c r="C73" s="37" t="s">
        <v>174</v>
      </c>
      <c r="D73" s="37">
        <v>1960</v>
      </c>
      <c r="E73" s="37" t="s">
        <v>164</v>
      </c>
      <c r="F73" s="40">
        <v>23.16</v>
      </c>
      <c r="G73" s="39">
        <v>0.024166666666666666</v>
      </c>
      <c r="H73" s="39">
        <f t="shared" si="2"/>
        <v>0.018569666666666665</v>
      </c>
      <c r="I73" s="40">
        <f t="shared" si="3"/>
        <v>57.02998318643906</v>
      </c>
    </row>
    <row r="74" ht="12.75">
      <c r="A74" s="26"/>
    </row>
  </sheetData>
  <sheetProtection/>
  <mergeCells count="2">
    <mergeCell ref="A1:I1"/>
    <mergeCell ref="A3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0.7109375" style="0" customWidth="1"/>
    <col min="2" max="2" width="11.8515625" style="0" customWidth="1"/>
    <col min="3" max="3" width="16.8515625" style="0" customWidth="1"/>
    <col min="5" max="5" width="22.28125" style="0" customWidth="1"/>
    <col min="6" max="6" width="13.00390625" style="0" customWidth="1"/>
    <col min="8" max="8" width="13.00390625" style="0" customWidth="1"/>
  </cols>
  <sheetData>
    <row r="1" spans="1:9" ht="12.75">
      <c r="A1" s="58" t="s">
        <v>216</v>
      </c>
      <c r="B1" s="58"/>
      <c r="C1" s="58"/>
      <c r="D1" s="58"/>
      <c r="E1" s="58"/>
      <c r="F1" s="58"/>
      <c r="G1" s="58"/>
      <c r="H1" s="58"/>
      <c r="I1" s="58"/>
    </row>
    <row r="2" spans="1:9" ht="12.75">
      <c r="A2" s="29"/>
      <c r="B2" s="29"/>
      <c r="C2" s="29"/>
      <c r="D2" s="29"/>
      <c r="E2" s="29"/>
      <c r="F2" s="29"/>
      <c r="G2" s="29"/>
      <c r="H2" s="29"/>
      <c r="I2" s="29"/>
    </row>
    <row r="3" spans="1:9" ht="12.75">
      <c r="A3" s="59" t="s">
        <v>217</v>
      </c>
      <c r="B3" s="59"/>
      <c r="C3" s="59"/>
      <c r="D3" s="59"/>
      <c r="E3" s="59"/>
      <c r="F3" s="59"/>
      <c r="G3" s="59"/>
      <c r="H3" s="59"/>
      <c r="I3" s="29"/>
    </row>
    <row r="4" spans="1:9" ht="18">
      <c r="A4" s="56" t="s">
        <v>218</v>
      </c>
      <c r="B4" s="31"/>
      <c r="C4" s="31"/>
      <c r="D4" s="31"/>
      <c r="E4" s="31"/>
      <c r="F4" s="31"/>
      <c r="G4" s="31"/>
      <c r="H4" s="29"/>
      <c r="I4" s="29"/>
    </row>
    <row r="5" spans="1:9" ht="12.75">
      <c r="A5" s="56" t="s">
        <v>9</v>
      </c>
      <c r="B5" s="32"/>
      <c r="C5" s="32"/>
      <c r="D5" s="32"/>
      <c r="E5" s="33">
        <v>0.008680555555555556</v>
      </c>
      <c r="F5" s="32"/>
      <c r="G5" s="32"/>
      <c r="H5" s="34"/>
      <c r="I5" s="34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38.25">
      <c r="A7" s="35" t="s">
        <v>3</v>
      </c>
      <c r="B7" s="35" t="s">
        <v>0</v>
      </c>
      <c r="C7" s="35" t="s">
        <v>1</v>
      </c>
      <c r="D7" s="35" t="s">
        <v>42</v>
      </c>
      <c r="E7" s="35" t="s">
        <v>63</v>
      </c>
      <c r="F7" s="35" t="s">
        <v>2</v>
      </c>
      <c r="G7" s="36" t="s">
        <v>4</v>
      </c>
      <c r="H7" s="36" t="s">
        <v>5</v>
      </c>
      <c r="I7" s="35" t="s">
        <v>6</v>
      </c>
    </row>
    <row r="8" spans="1:9" ht="12.75">
      <c r="A8" s="6">
        <v>1</v>
      </c>
      <c r="B8" s="6" t="s">
        <v>119</v>
      </c>
      <c r="C8" s="6" t="s">
        <v>120</v>
      </c>
      <c r="D8" s="6">
        <v>1991</v>
      </c>
      <c r="E8" s="6" t="s">
        <v>121</v>
      </c>
      <c r="F8" s="6"/>
      <c r="G8" s="12">
        <v>0.010613425925925927</v>
      </c>
      <c r="H8" s="10">
        <f>((G8*24)*(1-F8/100))/24</f>
        <v>0.010613425925925927</v>
      </c>
      <c r="I8" s="8">
        <f>(E$5*24)/(H8*24)*100</f>
        <v>81.78844056706652</v>
      </c>
    </row>
    <row r="9" spans="1:9" ht="12.75">
      <c r="A9" s="37">
        <v>2</v>
      </c>
      <c r="B9" s="37" t="s">
        <v>30</v>
      </c>
      <c r="C9" s="37" t="s">
        <v>181</v>
      </c>
      <c r="D9" s="37">
        <v>1968</v>
      </c>
      <c r="E9" s="37" t="s">
        <v>66</v>
      </c>
      <c r="F9" s="37">
        <v>7.51</v>
      </c>
      <c r="G9" s="38">
        <v>0.010833333333333334</v>
      </c>
      <c r="H9" s="39">
        <f aca="true" t="shared" si="0" ref="H9:H73">((G9*24)*(1-F9/100))/24</f>
        <v>0.010019750000000001</v>
      </c>
      <c r="I9" s="40">
        <f aca="true" t="shared" si="1" ref="I9:I75">(E$5*24)/(H9*24)*100</f>
        <v>86.63445251184466</v>
      </c>
    </row>
    <row r="10" spans="1:9" ht="12.75">
      <c r="A10" s="6">
        <v>3</v>
      </c>
      <c r="B10" s="6" t="s">
        <v>14</v>
      </c>
      <c r="C10" s="6" t="s">
        <v>15</v>
      </c>
      <c r="D10" s="6">
        <v>1965</v>
      </c>
      <c r="E10" s="6" t="s">
        <v>70</v>
      </c>
      <c r="F10" s="6">
        <v>8.75</v>
      </c>
      <c r="G10" s="12">
        <v>0.011122685185185185</v>
      </c>
      <c r="H10" s="10">
        <f t="shared" si="0"/>
        <v>0.01014945023148148</v>
      </c>
      <c r="I10" s="8">
        <f t="shared" si="1"/>
        <v>85.52734736932135</v>
      </c>
    </row>
    <row r="11" spans="1:9" ht="12.75">
      <c r="A11" s="37">
        <v>4</v>
      </c>
      <c r="B11" s="37" t="s">
        <v>81</v>
      </c>
      <c r="C11" s="37" t="s">
        <v>82</v>
      </c>
      <c r="D11" s="37">
        <v>1981</v>
      </c>
      <c r="E11" s="37" t="s">
        <v>66</v>
      </c>
      <c r="F11" s="40">
        <v>10</v>
      </c>
      <c r="G11" s="38">
        <v>0.011574074074074075</v>
      </c>
      <c r="H11" s="39">
        <f t="shared" si="0"/>
        <v>0.010416666666666666</v>
      </c>
      <c r="I11" s="40">
        <f t="shared" si="1"/>
        <v>83.33333333333334</v>
      </c>
    </row>
    <row r="12" spans="1:9" ht="12.75">
      <c r="A12" s="6">
        <v>5</v>
      </c>
      <c r="B12" s="6" t="s">
        <v>38</v>
      </c>
      <c r="C12" s="6" t="s">
        <v>101</v>
      </c>
      <c r="D12" s="6">
        <v>1982</v>
      </c>
      <c r="E12" s="6" t="s">
        <v>69</v>
      </c>
      <c r="F12" s="8"/>
      <c r="G12" s="12">
        <v>0.011712962962962965</v>
      </c>
      <c r="H12" s="10">
        <f t="shared" si="0"/>
        <v>0.011712962962962965</v>
      </c>
      <c r="I12" s="8">
        <f t="shared" si="1"/>
        <v>74.11067193675889</v>
      </c>
    </row>
    <row r="13" spans="1:9" ht="12.75">
      <c r="A13" s="37">
        <v>6</v>
      </c>
      <c r="B13" s="37" t="s">
        <v>108</v>
      </c>
      <c r="C13" s="37" t="s">
        <v>47</v>
      </c>
      <c r="D13" s="37">
        <v>1988</v>
      </c>
      <c r="E13" s="37" t="s">
        <v>77</v>
      </c>
      <c r="F13" s="37"/>
      <c r="G13" s="38">
        <v>0.011782407407407406</v>
      </c>
      <c r="H13" s="39">
        <f t="shared" si="0"/>
        <v>0.011782407407407406</v>
      </c>
      <c r="I13" s="40">
        <f t="shared" si="1"/>
        <v>73.67387033398822</v>
      </c>
    </row>
    <row r="14" spans="1:9" ht="12.75">
      <c r="A14" s="6">
        <v>7</v>
      </c>
      <c r="B14" s="6" t="s">
        <v>83</v>
      </c>
      <c r="C14" s="6" t="s">
        <v>84</v>
      </c>
      <c r="D14" s="6">
        <v>1976</v>
      </c>
      <c r="E14" s="6" t="s">
        <v>68</v>
      </c>
      <c r="F14" s="6"/>
      <c r="G14" s="12">
        <v>0.011793981481481482</v>
      </c>
      <c r="H14" s="10">
        <f t="shared" si="0"/>
        <v>0.011793981481481482</v>
      </c>
      <c r="I14" s="8">
        <f t="shared" si="1"/>
        <v>73.60157016683023</v>
      </c>
    </row>
    <row r="15" spans="1:9" ht="12.75">
      <c r="A15" s="37">
        <v>8</v>
      </c>
      <c r="B15" s="37" t="s">
        <v>16</v>
      </c>
      <c r="C15" s="37" t="s">
        <v>188</v>
      </c>
      <c r="D15" s="37">
        <v>1977</v>
      </c>
      <c r="E15" s="37" t="s">
        <v>69</v>
      </c>
      <c r="F15" s="37"/>
      <c r="G15" s="38">
        <v>0.011898148148148149</v>
      </c>
      <c r="H15" s="39">
        <f t="shared" si="0"/>
        <v>0.011898148148148149</v>
      </c>
      <c r="I15" s="40">
        <f t="shared" si="1"/>
        <v>72.95719844357976</v>
      </c>
    </row>
    <row r="16" spans="1:9" ht="12.75">
      <c r="A16" s="6">
        <v>9</v>
      </c>
      <c r="B16" s="6" t="s">
        <v>14</v>
      </c>
      <c r="C16" s="6" t="s">
        <v>43</v>
      </c>
      <c r="D16" s="6">
        <v>1992</v>
      </c>
      <c r="E16" s="6" t="s">
        <v>66</v>
      </c>
      <c r="F16" s="6"/>
      <c r="G16" s="12">
        <v>0.011898148148148149</v>
      </c>
      <c r="H16" s="10">
        <f t="shared" si="0"/>
        <v>0.011898148148148149</v>
      </c>
      <c r="I16" s="8">
        <f t="shared" si="1"/>
        <v>72.95719844357976</v>
      </c>
    </row>
    <row r="17" spans="1:9" ht="12.75">
      <c r="A17" s="37">
        <v>10</v>
      </c>
      <c r="B17" s="37" t="s">
        <v>102</v>
      </c>
      <c r="C17" s="37" t="s">
        <v>103</v>
      </c>
      <c r="D17" s="37">
        <v>1976</v>
      </c>
      <c r="E17" s="37" t="s">
        <v>69</v>
      </c>
      <c r="F17" s="37"/>
      <c r="G17" s="38">
        <v>0.011898148148148149</v>
      </c>
      <c r="H17" s="39">
        <f t="shared" si="0"/>
        <v>0.011898148148148149</v>
      </c>
      <c r="I17" s="40">
        <f t="shared" si="1"/>
        <v>72.95719844357976</v>
      </c>
    </row>
    <row r="18" spans="1:9" ht="12.75">
      <c r="A18" s="6">
        <v>11</v>
      </c>
      <c r="B18" s="6" t="s">
        <v>26</v>
      </c>
      <c r="C18" s="6" t="s">
        <v>27</v>
      </c>
      <c r="D18" s="6">
        <v>1972</v>
      </c>
      <c r="E18" s="6" t="s">
        <v>69</v>
      </c>
      <c r="F18" s="6"/>
      <c r="G18" s="12">
        <v>0.011921296296296298</v>
      </c>
      <c r="H18" s="10">
        <f t="shared" si="0"/>
        <v>0.011921296296296298</v>
      </c>
      <c r="I18" s="8">
        <f t="shared" si="1"/>
        <v>72.81553398058252</v>
      </c>
    </row>
    <row r="19" spans="1:9" ht="12.75">
      <c r="A19" s="37">
        <v>12</v>
      </c>
      <c r="B19" s="37" t="s">
        <v>24</v>
      </c>
      <c r="C19" s="37" t="s">
        <v>25</v>
      </c>
      <c r="D19" s="37">
        <v>1992</v>
      </c>
      <c r="E19" s="37" t="s">
        <v>67</v>
      </c>
      <c r="F19" s="37"/>
      <c r="G19" s="38">
        <v>0.011921296296296298</v>
      </c>
      <c r="H19" s="39">
        <f t="shared" si="0"/>
        <v>0.011921296296296298</v>
      </c>
      <c r="I19" s="40">
        <f t="shared" si="1"/>
        <v>72.81553398058252</v>
      </c>
    </row>
    <row r="20" spans="1:9" ht="12.75">
      <c r="A20" s="6">
        <v>13</v>
      </c>
      <c r="B20" s="6" t="s">
        <v>132</v>
      </c>
      <c r="C20" s="6" t="s">
        <v>17</v>
      </c>
      <c r="D20" s="6">
        <v>1996</v>
      </c>
      <c r="E20" s="6" t="s">
        <v>66</v>
      </c>
      <c r="F20" s="8"/>
      <c r="G20" s="10">
        <v>0.011921296296296298</v>
      </c>
      <c r="H20" s="10">
        <f t="shared" si="0"/>
        <v>0.011921296296296298</v>
      </c>
      <c r="I20" s="8">
        <f t="shared" si="1"/>
        <v>72.81553398058252</v>
      </c>
    </row>
    <row r="21" spans="1:9" ht="12.75">
      <c r="A21" s="37">
        <v>14</v>
      </c>
      <c r="B21" s="37" t="s">
        <v>189</v>
      </c>
      <c r="C21" s="37" t="s">
        <v>190</v>
      </c>
      <c r="D21" s="37">
        <v>1978</v>
      </c>
      <c r="E21" s="37" t="s">
        <v>70</v>
      </c>
      <c r="F21" s="40"/>
      <c r="G21" s="39">
        <v>0.012048611111111112</v>
      </c>
      <c r="H21" s="39">
        <f t="shared" si="0"/>
        <v>0.012048611111111112</v>
      </c>
      <c r="I21" s="40">
        <f t="shared" si="1"/>
        <v>72.04610951008645</v>
      </c>
    </row>
    <row r="22" spans="1:9" ht="12.75">
      <c r="A22" s="6">
        <v>15</v>
      </c>
      <c r="B22" s="6" t="s">
        <v>186</v>
      </c>
      <c r="C22" s="6" t="s">
        <v>187</v>
      </c>
      <c r="D22" s="6">
        <v>1966</v>
      </c>
      <c r="E22" s="6" t="s">
        <v>68</v>
      </c>
      <c r="F22" s="8">
        <v>8.13</v>
      </c>
      <c r="G22" s="10">
        <v>0.012106481481481482</v>
      </c>
      <c r="H22" s="10">
        <f t="shared" si="0"/>
        <v>0.011122224537037038</v>
      </c>
      <c r="I22" s="8">
        <f t="shared" si="1"/>
        <v>78.04693680341808</v>
      </c>
    </row>
    <row r="23" spans="1:9" ht="12.75">
      <c r="A23" s="37">
        <v>16</v>
      </c>
      <c r="B23" s="37" t="s">
        <v>58</v>
      </c>
      <c r="C23" s="37" t="s">
        <v>59</v>
      </c>
      <c r="D23" s="37">
        <v>1960</v>
      </c>
      <c r="E23" s="37" t="s">
        <v>68</v>
      </c>
      <c r="F23" s="40">
        <v>11.96</v>
      </c>
      <c r="G23" s="39">
        <v>0.012361111111111113</v>
      </c>
      <c r="H23" s="39">
        <f t="shared" si="0"/>
        <v>0.010882722222222222</v>
      </c>
      <c r="I23" s="40">
        <f t="shared" si="1"/>
        <v>79.76456054193957</v>
      </c>
    </row>
    <row r="24" spans="1:9" ht="12.75">
      <c r="A24" s="6">
        <v>17</v>
      </c>
      <c r="B24" s="6" t="s">
        <v>50</v>
      </c>
      <c r="C24" s="6" t="s">
        <v>51</v>
      </c>
      <c r="D24" s="6">
        <v>1991</v>
      </c>
      <c r="E24" s="6" t="s">
        <v>77</v>
      </c>
      <c r="F24" s="8"/>
      <c r="G24" s="10">
        <v>0.012488425925925925</v>
      </c>
      <c r="H24" s="10">
        <f t="shared" si="0"/>
        <v>0.012488425925925925</v>
      </c>
      <c r="I24" s="8">
        <f t="shared" si="1"/>
        <v>69.5088044485635</v>
      </c>
    </row>
    <row r="25" spans="1:9" ht="12.75">
      <c r="A25" s="37">
        <v>18</v>
      </c>
      <c r="B25" s="37" t="s">
        <v>97</v>
      </c>
      <c r="C25" s="37" t="s">
        <v>39</v>
      </c>
      <c r="D25" s="37">
        <v>1993</v>
      </c>
      <c r="E25" s="37" t="s">
        <v>66</v>
      </c>
      <c r="F25" s="40">
        <v>10</v>
      </c>
      <c r="G25" s="39">
        <v>0.012488425925925925</v>
      </c>
      <c r="H25" s="39">
        <f>((G25*24)*(1-F25/100))/24</f>
        <v>0.011239583333333332</v>
      </c>
      <c r="I25" s="40">
        <f t="shared" si="1"/>
        <v>77.23200494284832</v>
      </c>
    </row>
    <row r="26" spans="1:9" ht="12.75">
      <c r="A26" s="6">
        <v>19</v>
      </c>
      <c r="B26" s="6" t="s">
        <v>130</v>
      </c>
      <c r="C26" s="6" t="s">
        <v>131</v>
      </c>
      <c r="D26" s="6">
        <v>1994</v>
      </c>
      <c r="E26" s="6" t="s">
        <v>69</v>
      </c>
      <c r="F26" s="8"/>
      <c r="G26" s="10">
        <v>0.012511574074074073</v>
      </c>
      <c r="H26" s="10">
        <f t="shared" si="0"/>
        <v>0.012511574074074073</v>
      </c>
      <c r="I26" s="8">
        <f t="shared" si="1"/>
        <v>69.38020351526364</v>
      </c>
    </row>
    <row r="27" spans="1:9" ht="12.75">
      <c r="A27" s="37">
        <v>20</v>
      </c>
      <c r="B27" s="37" t="s">
        <v>221</v>
      </c>
      <c r="C27" s="37" t="s">
        <v>222</v>
      </c>
      <c r="D27" s="37">
        <v>1958</v>
      </c>
      <c r="E27" s="37" t="s">
        <v>69</v>
      </c>
      <c r="F27" s="40">
        <v>13.36</v>
      </c>
      <c r="G27" s="39">
        <v>0.012615740740740742</v>
      </c>
      <c r="H27" s="39">
        <f t="shared" si="0"/>
        <v>0.01093027777777778</v>
      </c>
      <c r="I27" s="40">
        <f t="shared" si="1"/>
        <v>79.41752014028309</v>
      </c>
    </row>
    <row r="28" spans="1:9" ht="12.75">
      <c r="A28" s="6">
        <v>21</v>
      </c>
      <c r="B28" s="6" t="s">
        <v>53</v>
      </c>
      <c r="C28" s="6" t="s">
        <v>133</v>
      </c>
      <c r="D28" s="6">
        <v>1997</v>
      </c>
      <c r="E28" s="6" t="s">
        <v>77</v>
      </c>
      <c r="G28" s="10">
        <v>0.01267361111111111</v>
      </c>
      <c r="H28" s="10">
        <f t="shared" si="0"/>
        <v>0.01267361111111111</v>
      </c>
      <c r="I28" s="8">
        <f t="shared" si="1"/>
        <v>68.49315068493152</v>
      </c>
    </row>
    <row r="29" spans="1:9" ht="12.75">
      <c r="A29" s="37">
        <v>22</v>
      </c>
      <c r="B29" s="37" t="s">
        <v>87</v>
      </c>
      <c r="C29" s="37" t="s">
        <v>88</v>
      </c>
      <c r="D29" s="37">
        <v>1975</v>
      </c>
      <c r="E29" s="37" t="s">
        <v>127</v>
      </c>
      <c r="F29" s="40"/>
      <c r="G29" s="39">
        <v>0.012858796296296297</v>
      </c>
      <c r="H29" s="39">
        <f t="shared" si="0"/>
        <v>0.012858796296296297</v>
      </c>
      <c r="I29" s="40">
        <f t="shared" si="1"/>
        <v>67.50675067506751</v>
      </c>
    </row>
    <row r="30" spans="1:9" ht="12.75">
      <c r="A30" s="6">
        <v>23</v>
      </c>
      <c r="B30" s="6" t="s">
        <v>33</v>
      </c>
      <c r="C30" s="6" t="s">
        <v>34</v>
      </c>
      <c r="D30" s="6">
        <v>1961</v>
      </c>
      <c r="E30" s="6" t="s">
        <v>68</v>
      </c>
      <c r="F30" s="8">
        <v>11.28</v>
      </c>
      <c r="G30" s="10">
        <v>0.012905092592592591</v>
      </c>
      <c r="H30" s="10">
        <f t="shared" si="0"/>
        <v>0.011449398148148146</v>
      </c>
      <c r="I30" s="8">
        <f t="shared" si="1"/>
        <v>75.81669746509401</v>
      </c>
    </row>
    <row r="31" spans="1:9" ht="12.75">
      <c r="A31" s="37">
        <v>24</v>
      </c>
      <c r="B31" s="37" t="s">
        <v>52</v>
      </c>
      <c r="C31" s="37" t="s">
        <v>47</v>
      </c>
      <c r="D31" s="37">
        <v>1993</v>
      </c>
      <c r="E31" s="37" t="s">
        <v>77</v>
      </c>
      <c r="F31" s="40"/>
      <c r="G31" s="39">
        <v>0.013090277777777779</v>
      </c>
      <c r="H31" s="39">
        <f t="shared" si="0"/>
        <v>0.013090277777777779</v>
      </c>
      <c r="I31" s="40">
        <f t="shared" si="1"/>
        <v>66.31299734748009</v>
      </c>
    </row>
    <row r="32" spans="1:9" ht="12.75">
      <c r="A32" s="6">
        <v>25</v>
      </c>
      <c r="B32" s="6" t="s">
        <v>219</v>
      </c>
      <c r="C32" s="6" t="s">
        <v>134</v>
      </c>
      <c r="D32" s="6">
        <v>1970</v>
      </c>
      <c r="E32" s="6" t="s">
        <v>123</v>
      </c>
      <c r="F32" s="8">
        <v>5.7</v>
      </c>
      <c r="G32" s="10">
        <v>0.013171296296296294</v>
      </c>
      <c r="H32" s="10">
        <f t="shared" si="0"/>
        <v>0.012420532407407404</v>
      </c>
      <c r="I32" s="8">
        <f t="shared" si="1"/>
        <v>69.88875573786687</v>
      </c>
    </row>
    <row r="33" spans="1:9" ht="12.75">
      <c r="A33" s="37">
        <v>26</v>
      </c>
      <c r="B33" s="37" t="s">
        <v>220</v>
      </c>
      <c r="C33" s="37" t="s">
        <v>135</v>
      </c>
      <c r="D33" s="37">
        <v>1996</v>
      </c>
      <c r="E33" s="37" t="s">
        <v>66</v>
      </c>
      <c r="F33" s="40"/>
      <c r="G33" s="39">
        <v>0.01318287037037037</v>
      </c>
      <c r="H33" s="39">
        <f t="shared" si="0"/>
        <v>0.01318287037037037</v>
      </c>
      <c r="I33" s="40">
        <f t="shared" si="1"/>
        <v>65.84723441615452</v>
      </c>
    </row>
    <row r="34" spans="1:9" ht="12.75">
      <c r="A34" s="6">
        <v>27</v>
      </c>
      <c r="B34" s="6" t="s">
        <v>223</v>
      </c>
      <c r="C34" s="6" t="s">
        <v>224</v>
      </c>
      <c r="D34" s="6">
        <v>1963</v>
      </c>
      <c r="E34" s="6" t="s">
        <v>225</v>
      </c>
      <c r="F34" s="8">
        <v>9.98</v>
      </c>
      <c r="G34" s="10">
        <v>0.013194444444444444</v>
      </c>
      <c r="H34" s="10">
        <f t="shared" si="0"/>
        <v>0.011877638888888889</v>
      </c>
      <c r="I34" s="8">
        <f t="shared" si="1"/>
        <v>73.08317449923409</v>
      </c>
    </row>
    <row r="35" spans="1:9" ht="12.75">
      <c r="A35" s="37">
        <v>28</v>
      </c>
      <c r="B35" s="37" t="s">
        <v>93</v>
      </c>
      <c r="C35" s="37" t="s">
        <v>94</v>
      </c>
      <c r="D35" s="37">
        <v>1954</v>
      </c>
      <c r="E35" s="37" t="s">
        <v>68</v>
      </c>
      <c r="F35" s="40">
        <v>16.38</v>
      </c>
      <c r="G35" s="39">
        <v>0.013287037037037036</v>
      </c>
      <c r="H35" s="39">
        <f t="shared" si="0"/>
        <v>0.01111062037037037</v>
      </c>
      <c r="I35" s="40">
        <f t="shared" si="1"/>
        <v>78.12845067323806</v>
      </c>
    </row>
    <row r="36" spans="1:9" ht="12.75">
      <c r="A36" s="6">
        <v>29</v>
      </c>
      <c r="B36" s="6" t="s">
        <v>104</v>
      </c>
      <c r="C36" s="6" t="s">
        <v>105</v>
      </c>
      <c r="D36" s="6">
        <v>1966</v>
      </c>
      <c r="E36" s="6" t="s">
        <v>68</v>
      </c>
      <c r="F36" s="8">
        <v>8.13</v>
      </c>
      <c r="G36" s="10">
        <v>0.013402777777777777</v>
      </c>
      <c r="H36" s="10">
        <f t="shared" si="0"/>
        <v>0.012313131944444444</v>
      </c>
      <c r="I36" s="8">
        <f t="shared" si="1"/>
        <v>70.49835569635175</v>
      </c>
    </row>
    <row r="37" spans="1:9" ht="12.75">
      <c r="A37" s="37">
        <v>30</v>
      </c>
      <c r="B37" s="37" t="s">
        <v>195</v>
      </c>
      <c r="C37" s="37" t="s">
        <v>196</v>
      </c>
      <c r="D37" s="37">
        <v>1967</v>
      </c>
      <c r="E37" s="37" t="s">
        <v>70</v>
      </c>
      <c r="F37" s="40">
        <v>7.9</v>
      </c>
      <c r="G37" s="39">
        <v>0.0134375</v>
      </c>
      <c r="H37" s="39">
        <f t="shared" si="0"/>
        <v>0.012375937500000002</v>
      </c>
      <c r="I37" s="40">
        <f t="shared" si="1"/>
        <v>70.14058979819148</v>
      </c>
    </row>
    <row r="38" spans="1:9" ht="12.75">
      <c r="A38" s="6">
        <v>31</v>
      </c>
      <c r="B38" s="6" t="s">
        <v>140</v>
      </c>
      <c r="C38" s="6" t="s">
        <v>141</v>
      </c>
      <c r="D38" s="6">
        <v>1975</v>
      </c>
      <c r="E38" s="6" t="s">
        <v>127</v>
      </c>
      <c r="F38" s="8"/>
      <c r="G38" s="10">
        <v>0.013541666666666667</v>
      </c>
      <c r="H38" s="10">
        <f t="shared" si="0"/>
        <v>0.013541666666666667</v>
      </c>
      <c r="I38" s="8">
        <f t="shared" si="1"/>
        <v>64.1025641025641</v>
      </c>
    </row>
    <row r="39" spans="1:9" ht="12.75">
      <c r="A39" s="37">
        <v>32</v>
      </c>
      <c r="B39" s="37" t="s">
        <v>16</v>
      </c>
      <c r="C39" s="37" t="s">
        <v>73</v>
      </c>
      <c r="D39" s="37">
        <v>1995</v>
      </c>
      <c r="E39" s="37" t="s">
        <v>66</v>
      </c>
      <c r="F39" s="40"/>
      <c r="G39" s="39">
        <v>0.01357638888888889</v>
      </c>
      <c r="H39" s="39">
        <f t="shared" si="0"/>
        <v>0.01357638888888889</v>
      </c>
      <c r="I39" s="40">
        <f t="shared" si="1"/>
        <v>63.9386189258312</v>
      </c>
    </row>
    <row r="40" spans="1:9" ht="12.75">
      <c r="A40" s="6">
        <v>33</v>
      </c>
      <c r="B40" s="6" t="s">
        <v>98</v>
      </c>
      <c r="C40" s="6" t="s">
        <v>99</v>
      </c>
      <c r="D40" s="6">
        <v>1955</v>
      </c>
      <c r="E40" s="6" t="s">
        <v>68</v>
      </c>
      <c r="F40" s="8">
        <v>15.59</v>
      </c>
      <c r="G40" s="10">
        <v>0.013715277777777778</v>
      </c>
      <c r="H40" s="10">
        <f t="shared" si="0"/>
        <v>0.011577065972222222</v>
      </c>
      <c r="I40" s="8">
        <f t="shared" si="1"/>
        <v>74.98061751037358</v>
      </c>
    </row>
    <row r="41" spans="1:9" ht="12.75">
      <c r="A41" s="37">
        <v>34</v>
      </c>
      <c r="B41" s="37" t="s">
        <v>95</v>
      </c>
      <c r="C41" s="37" t="s">
        <v>96</v>
      </c>
      <c r="D41" s="37">
        <v>1962</v>
      </c>
      <c r="E41" s="37" t="s">
        <v>112</v>
      </c>
      <c r="F41" s="40">
        <v>21.69</v>
      </c>
      <c r="G41" s="39">
        <v>0.013796296296296298</v>
      </c>
      <c r="H41" s="39">
        <f>((G41*24)*(1-F41/100))/24</f>
        <v>0.01080387962962963</v>
      </c>
      <c r="I41" s="40">
        <f t="shared" si="1"/>
        <v>80.34665188002595</v>
      </c>
    </row>
    <row r="42" spans="1:9" ht="12.75">
      <c r="A42" s="6">
        <v>35</v>
      </c>
      <c r="B42" s="6" t="s">
        <v>35</v>
      </c>
      <c r="C42" s="6" t="s">
        <v>36</v>
      </c>
      <c r="D42" s="6">
        <v>1976</v>
      </c>
      <c r="E42" s="6" t="s">
        <v>69</v>
      </c>
      <c r="F42" s="8"/>
      <c r="G42" s="10">
        <v>0.01400462962962963</v>
      </c>
      <c r="H42" s="10">
        <f t="shared" si="0"/>
        <v>0.01400462962962963</v>
      </c>
      <c r="I42" s="8">
        <f t="shared" si="1"/>
        <v>61.98347107438016</v>
      </c>
    </row>
    <row r="43" spans="1:9" ht="12.75">
      <c r="A43" s="37">
        <v>36</v>
      </c>
      <c r="B43" s="37" t="s">
        <v>14</v>
      </c>
      <c r="C43" s="37" t="s">
        <v>28</v>
      </c>
      <c r="D43" s="37">
        <v>1971</v>
      </c>
      <c r="E43" s="37" t="s">
        <v>69</v>
      </c>
      <c r="F43" s="40"/>
      <c r="G43" s="39">
        <v>0.014016203703703704</v>
      </c>
      <c r="H43" s="39">
        <f t="shared" si="0"/>
        <v>0.014016203703703704</v>
      </c>
      <c r="I43" s="40">
        <f t="shared" si="1"/>
        <v>61.93228736581338</v>
      </c>
    </row>
    <row r="44" spans="1:9" ht="12.75">
      <c r="A44" s="6">
        <v>37</v>
      </c>
      <c r="B44" s="6" t="s">
        <v>200</v>
      </c>
      <c r="C44" s="6" t="s">
        <v>201</v>
      </c>
      <c r="D44" s="6">
        <v>1995</v>
      </c>
      <c r="E44" s="6" t="s">
        <v>77</v>
      </c>
      <c r="F44" s="8">
        <v>10</v>
      </c>
      <c r="G44" s="10">
        <v>0.014143518518518519</v>
      </c>
      <c r="H44" s="10">
        <f>((G44*24)*(1-F44/100))/24</f>
        <v>0.012729166666666666</v>
      </c>
      <c r="I44" s="8">
        <f t="shared" si="1"/>
        <v>68.19421713038734</v>
      </c>
    </row>
    <row r="45" spans="1:9" ht="12.75">
      <c r="A45" s="37">
        <v>38</v>
      </c>
      <c r="B45" s="37" t="s">
        <v>146</v>
      </c>
      <c r="C45" s="37" t="s">
        <v>111</v>
      </c>
      <c r="D45" s="37">
        <v>1998</v>
      </c>
      <c r="E45" s="37" t="s">
        <v>66</v>
      </c>
      <c r="F45" s="40">
        <v>10</v>
      </c>
      <c r="G45" s="39">
        <v>0.014178240740740741</v>
      </c>
      <c r="H45" s="39">
        <f>((G45*24)*(1-F45/100))/24</f>
        <v>0.012760416666666668</v>
      </c>
      <c r="I45" s="40">
        <f t="shared" si="1"/>
        <v>68.02721088435374</v>
      </c>
    </row>
    <row r="46" spans="1:9" ht="12.75">
      <c r="A46" s="6">
        <v>39</v>
      </c>
      <c r="B46" s="6" t="s">
        <v>136</v>
      </c>
      <c r="C46" s="6" t="s">
        <v>113</v>
      </c>
      <c r="D46" s="6">
        <v>1957</v>
      </c>
      <c r="E46" s="6" t="s">
        <v>137</v>
      </c>
      <c r="F46" s="8">
        <v>14.09</v>
      </c>
      <c r="G46" s="10">
        <v>0.014224537037037037</v>
      </c>
      <c r="H46" s="10">
        <f>((G46*24)*(1-F46/100))/24</f>
        <v>0.012220299768518518</v>
      </c>
      <c r="I46" s="8">
        <f t="shared" si="1"/>
        <v>71.03390031329738</v>
      </c>
    </row>
    <row r="47" spans="1:9" ht="12.75">
      <c r="A47" s="37">
        <v>40</v>
      </c>
      <c r="B47" s="37" t="s">
        <v>197</v>
      </c>
      <c r="C47" s="37" t="s">
        <v>198</v>
      </c>
      <c r="D47" s="37">
        <v>1978</v>
      </c>
      <c r="E47" s="37" t="s">
        <v>199</v>
      </c>
      <c r="F47" s="40"/>
      <c r="G47" s="39">
        <v>0.014270833333333335</v>
      </c>
      <c r="H47" s="39">
        <f>((G47*24)*(1-F47/100))/24</f>
        <v>0.014270833333333335</v>
      </c>
      <c r="I47" s="40">
        <f t="shared" si="1"/>
        <v>60.82725060827251</v>
      </c>
    </row>
    <row r="48" spans="1:9" ht="12.75">
      <c r="A48" s="6">
        <v>41</v>
      </c>
      <c r="B48" s="6" t="s">
        <v>149</v>
      </c>
      <c r="C48" s="6" t="s">
        <v>150</v>
      </c>
      <c r="D48" s="6">
        <v>1983</v>
      </c>
      <c r="E48" s="6" t="s">
        <v>68</v>
      </c>
      <c r="F48" s="8">
        <v>10</v>
      </c>
      <c r="G48" s="10">
        <v>0.014282407407407409</v>
      </c>
      <c r="H48" s="10">
        <f>((G48*24)*(1-F48/100))/24</f>
        <v>0.012854166666666667</v>
      </c>
      <c r="I48" s="8">
        <f t="shared" si="1"/>
        <v>67.53106428957321</v>
      </c>
    </row>
    <row r="49" spans="1:9" ht="12.75">
      <c r="A49" s="37">
        <v>42</v>
      </c>
      <c r="B49" s="62" t="s">
        <v>104</v>
      </c>
      <c r="C49" s="62" t="s">
        <v>138</v>
      </c>
      <c r="D49" s="37">
        <v>1993</v>
      </c>
      <c r="E49" s="37" t="s">
        <v>66</v>
      </c>
      <c r="F49" s="40"/>
      <c r="G49" s="39">
        <v>0.014386574074074072</v>
      </c>
      <c r="H49" s="39">
        <f t="shared" si="0"/>
        <v>0.014386574074074072</v>
      </c>
      <c r="I49" s="40">
        <f t="shared" si="1"/>
        <v>60.33789219629928</v>
      </c>
    </row>
    <row r="50" spans="1:9" ht="12.75">
      <c r="A50" s="6">
        <v>43</v>
      </c>
      <c r="B50" s="6" t="s">
        <v>48</v>
      </c>
      <c r="C50" s="6" t="s">
        <v>74</v>
      </c>
      <c r="D50" s="6">
        <v>1963</v>
      </c>
      <c r="E50" s="6" t="s">
        <v>68</v>
      </c>
      <c r="F50" s="8">
        <v>9.98</v>
      </c>
      <c r="G50" s="10">
        <v>0.014444444444444446</v>
      </c>
      <c r="H50" s="10">
        <f t="shared" si="0"/>
        <v>0.01300288888888889</v>
      </c>
      <c r="I50" s="8">
        <f t="shared" si="1"/>
        <v>66.75866901372343</v>
      </c>
    </row>
    <row r="51" spans="1:9" ht="12.75">
      <c r="A51" s="37">
        <v>44</v>
      </c>
      <c r="B51" s="37" t="s">
        <v>61</v>
      </c>
      <c r="C51" s="37" t="s">
        <v>62</v>
      </c>
      <c r="D51" s="37">
        <v>1964</v>
      </c>
      <c r="E51" s="37"/>
      <c r="F51" s="40">
        <v>20.3</v>
      </c>
      <c r="G51" s="39">
        <v>0.014456018518518519</v>
      </c>
      <c r="H51" s="39">
        <f t="shared" si="0"/>
        <v>0.011521446759259257</v>
      </c>
      <c r="I51" s="40">
        <f t="shared" si="1"/>
        <v>75.34258272364443</v>
      </c>
    </row>
    <row r="52" spans="1:9" ht="12.75">
      <c r="A52" s="6">
        <v>45</v>
      </c>
      <c r="B52" s="6" t="s">
        <v>110</v>
      </c>
      <c r="C52" s="6" t="s">
        <v>111</v>
      </c>
      <c r="D52" s="6">
        <v>1976</v>
      </c>
      <c r="E52" s="6" t="s">
        <v>66</v>
      </c>
      <c r="F52" s="8">
        <v>10</v>
      </c>
      <c r="G52" s="10">
        <v>0.014513888888888889</v>
      </c>
      <c r="H52" s="10">
        <f t="shared" si="0"/>
        <v>0.0130625</v>
      </c>
      <c r="I52" s="8">
        <f t="shared" si="1"/>
        <v>66.45401382243487</v>
      </c>
    </row>
    <row r="53" spans="1:9" ht="12.75">
      <c r="A53" s="37">
        <v>46</v>
      </c>
      <c r="B53" s="37" t="s">
        <v>226</v>
      </c>
      <c r="C53" s="37" t="s">
        <v>227</v>
      </c>
      <c r="D53" s="37">
        <v>1975</v>
      </c>
      <c r="E53" s="37" t="s">
        <v>69</v>
      </c>
      <c r="F53" s="40"/>
      <c r="G53" s="39">
        <v>0.0146875</v>
      </c>
      <c r="H53" s="39">
        <f t="shared" si="0"/>
        <v>0.0146875</v>
      </c>
      <c r="I53" s="40">
        <f t="shared" si="1"/>
        <v>59.101654846335705</v>
      </c>
    </row>
    <row r="54" spans="1:9" ht="12.75">
      <c r="A54" s="6">
        <v>47</v>
      </c>
      <c r="B54" s="6" t="s">
        <v>14</v>
      </c>
      <c r="C54" s="6" t="s">
        <v>59</v>
      </c>
      <c r="D54" s="6">
        <v>1989</v>
      </c>
      <c r="E54" s="6" t="s">
        <v>68</v>
      </c>
      <c r="F54" s="8"/>
      <c r="G54" s="10">
        <v>0.014699074074074074</v>
      </c>
      <c r="H54" s="10">
        <f t="shared" si="0"/>
        <v>0.014699074074074074</v>
      </c>
      <c r="I54" s="8">
        <f t="shared" si="1"/>
        <v>59.055118110236215</v>
      </c>
    </row>
    <row r="55" spans="1:9" ht="12.75">
      <c r="A55" s="37">
        <v>48</v>
      </c>
      <c r="B55" s="37" t="s">
        <v>202</v>
      </c>
      <c r="C55" s="37" t="s">
        <v>203</v>
      </c>
      <c r="D55" s="37">
        <v>1965</v>
      </c>
      <c r="E55" s="37" t="s">
        <v>70</v>
      </c>
      <c r="F55" s="40">
        <v>8.75</v>
      </c>
      <c r="G55" s="39">
        <v>0.014965277777777779</v>
      </c>
      <c r="H55" s="39">
        <f t="shared" si="0"/>
        <v>0.013655815972222223</v>
      </c>
      <c r="I55" s="40">
        <f t="shared" si="1"/>
        <v>63.56672917395036</v>
      </c>
    </row>
    <row r="56" spans="1:9" ht="12.75">
      <c r="A56" s="6">
        <v>49</v>
      </c>
      <c r="B56" s="6" t="s">
        <v>56</v>
      </c>
      <c r="C56" s="6" t="s">
        <v>57</v>
      </c>
      <c r="D56" s="6">
        <v>1948</v>
      </c>
      <c r="E56" s="6" t="s">
        <v>68</v>
      </c>
      <c r="F56" s="8">
        <v>21.26</v>
      </c>
      <c r="G56" s="10">
        <v>0.015069444444444443</v>
      </c>
      <c r="H56" s="10">
        <f t="shared" si="0"/>
        <v>0.011865680555555555</v>
      </c>
      <c r="I56" s="8">
        <f t="shared" si="1"/>
        <v>73.15682834130646</v>
      </c>
    </row>
    <row r="57" spans="1:9" ht="12.75">
      <c r="A57" s="37">
        <v>50</v>
      </c>
      <c r="B57" s="37" t="s">
        <v>98</v>
      </c>
      <c r="C57" s="37" t="s">
        <v>152</v>
      </c>
      <c r="D57" s="37">
        <v>1993</v>
      </c>
      <c r="E57" s="37" t="s">
        <v>127</v>
      </c>
      <c r="F57" s="40"/>
      <c r="G57" s="39">
        <v>0.015335648148148147</v>
      </c>
      <c r="H57" s="39">
        <f t="shared" si="0"/>
        <v>0.015335648148148147</v>
      </c>
      <c r="I57" s="40">
        <f t="shared" si="1"/>
        <v>56.60377358490567</v>
      </c>
    </row>
    <row r="58" spans="1:9" ht="12.75">
      <c r="A58" s="6">
        <v>51</v>
      </c>
      <c r="B58" s="6" t="s">
        <v>30</v>
      </c>
      <c r="C58" s="6" t="s">
        <v>228</v>
      </c>
      <c r="D58" s="6">
        <v>1980</v>
      </c>
      <c r="E58" s="6" t="s">
        <v>229</v>
      </c>
      <c r="F58" s="8"/>
      <c r="G58" s="10">
        <v>0.015335648148148147</v>
      </c>
      <c r="H58" s="10">
        <f t="shared" si="0"/>
        <v>0.015335648148148147</v>
      </c>
      <c r="I58" s="8">
        <f t="shared" si="1"/>
        <v>56.60377358490567</v>
      </c>
    </row>
    <row r="59" spans="1:9" ht="12.75">
      <c r="A59" s="37">
        <v>52</v>
      </c>
      <c r="B59" s="37" t="s">
        <v>157</v>
      </c>
      <c r="C59" s="37" t="s">
        <v>135</v>
      </c>
      <c r="D59" s="37">
        <v>1964</v>
      </c>
      <c r="E59" s="37" t="s">
        <v>127</v>
      </c>
      <c r="F59" s="40">
        <v>9.36</v>
      </c>
      <c r="G59" s="39">
        <v>0.015405092592592593</v>
      </c>
      <c r="H59" s="39">
        <f t="shared" si="0"/>
        <v>0.013963175925925926</v>
      </c>
      <c r="I59" s="40">
        <f t="shared" si="1"/>
        <v>62.16748683541299</v>
      </c>
    </row>
    <row r="60" spans="1:9" ht="12.75">
      <c r="A60" s="6">
        <v>53</v>
      </c>
      <c r="B60" s="6" t="s">
        <v>230</v>
      </c>
      <c r="C60" s="6" t="s">
        <v>231</v>
      </c>
      <c r="D60" s="6">
        <v>1977</v>
      </c>
      <c r="E60" s="6" t="s">
        <v>229</v>
      </c>
      <c r="F60" s="8">
        <v>10</v>
      </c>
      <c r="G60" s="10">
        <v>0.015520833333333333</v>
      </c>
      <c r="H60" s="10">
        <f t="shared" si="0"/>
        <v>0.01396875</v>
      </c>
      <c r="I60" s="8">
        <f t="shared" si="1"/>
        <v>62.14267959234403</v>
      </c>
    </row>
    <row r="61" spans="1:9" ht="12.75">
      <c r="A61" s="37">
        <v>54</v>
      </c>
      <c r="B61" s="37" t="s">
        <v>232</v>
      </c>
      <c r="C61" s="37" t="s">
        <v>233</v>
      </c>
      <c r="D61" s="37">
        <v>1994</v>
      </c>
      <c r="E61" s="37" t="s">
        <v>67</v>
      </c>
      <c r="F61" s="40">
        <v>10</v>
      </c>
      <c r="G61" s="39">
        <v>0.015891203703703703</v>
      </c>
      <c r="H61" s="39">
        <f t="shared" si="0"/>
        <v>0.014302083333333333</v>
      </c>
      <c r="I61" s="40">
        <f t="shared" si="1"/>
        <v>60.69434328720563</v>
      </c>
    </row>
    <row r="62" spans="1:9" ht="12.75">
      <c r="A62" s="6">
        <v>55</v>
      </c>
      <c r="B62" s="6" t="s">
        <v>154</v>
      </c>
      <c r="C62" s="6" t="s">
        <v>153</v>
      </c>
      <c r="D62" s="6">
        <v>1983</v>
      </c>
      <c r="E62" s="6" t="s">
        <v>112</v>
      </c>
      <c r="F62" s="8">
        <v>10</v>
      </c>
      <c r="G62" s="10">
        <v>0.01599537037037037</v>
      </c>
      <c r="H62" s="10">
        <f t="shared" si="0"/>
        <v>0.014395833333333337</v>
      </c>
      <c r="I62" s="8">
        <f t="shared" si="1"/>
        <v>60.29908345393149</v>
      </c>
    </row>
    <row r="63" spans="1:9" ht="12.75">
      <c r="A63" s="37">
        <v>56</v>
      </c>
      <c r="B63" s="37" t="s">
        <v>234</v>
      </c>
      <c r="C63" s="37" t="s">
        <v>235</v>
      </c>
      <c r="D63" s="37">
        <v>1954</v>
      </c>
      <c r="E63" s="37" t="s">
        <v>68</v>
      </c>
      <c r="F63" s="40">
        <v>16.38</v>
      </c>
      <c r="G63" s="39">
        <v>0.016076388888888887</v>
      </c>
      <c r="H63" s="39">
        <f t="shared" si="0"/>
        <v>0.013443076388888886</v>
      </c>
      <c r="I63" s="40">
        <f t="shared" si="1"/>
        <v>64.57268637356178</v>
      </c>
    </row>
    <row r="64" spans="1:9" ht="12.75">
      <c r="A64" s="6">
        <v>57</v>
      </c>
      <c r="B64" s="6" t="s">
        <v>158</v>
      </c>
      <c r="C64" s="6" t="s">
        <v>159</v>
      </c>
      <c r="D64" s="6">
        <v>1945</v>
      </c>
      <c r="E64" s="6" t="s">
        <v>68</v>
      </c>
      <c r="F64" s="8">
        <v>23.78</v>
      </c>
      <c r="G64" s="10">
        <v>0.016516203703703703</v>
      </c>
      <c r="H64" s="10">
        <f t="shared" si="0"/>
        <v>0.012588650462962965</v>
      </c>
      <c r="I64" s="8">
        <f t="shared" si="1"/>
        <v>68.95541012195545</v>
      </c>
    </row>
    <row r="65" spans="1:9" ht="12.75">
      <c r="A65" s="37">
        <v>58</v>
      </c>
      <c r="B65" s="37" t="s">
        <v>162</v>
      </c>
      <c r="C65" s="37" t="s">
        <v>163</v>
      </c>
      <c r="D65" s="37">
        <v>1955</v>
      </c>
      <c r="E65" s="37" t="s">
        <v>164</v>
      </c>
      <c r="F65" s="40">
        <v>15.59</v>
      </c>
      <c r="G65" s="39">
        <v>0.017175925925925924</v>
      </c>
      <c r="H65" s="39">
        <f t="shared" si="0"/>
        <v>0.014498199074074071</v>
      </c>
      <c r="I65" s="40">
        <f t="shared" si="1"/>
        <v>59.87333675862041</v>
      </c>
    </row>
    <row r="66" spans="1:9" ht="12.75">
      <c r="A66" s="6">
        <v>59</v>
      </c>
      <c r="B66" s="6" t="s">
        <v>49</v>
      </c>
      <c r="C66" s="6" t="s">
        <v>75</v>
      </c>
      <c r="D66" s="6">
        <v>1933</v>
      </c>
      <c r="E66" s="6" t="s">
        <v>68</v>
      </c>
      <c r="F66" s="8">
        <v>34.18</v>
      </c>
      <c r="G66" s="10">
        <v>0.01724537037037037</v>
      </c>
      <c r="H66" s="10">
        <f t="shared" si="0"/>
        <v>0.011350902777777777</v>
      </c>
      <c r="I66" s="8">
        <f t="shared" si="1"/>
        <v>76.47458290762482</v>
      </c>
    </row>
    <row r="67" spans="1:9" ht="12.75">
      <c r="A67" s="37">
        <v>60</v>
      </c>
      <c r="B67" s="37" t="s">
        <v>160</v>
      </c>
      <c r="C67" s="37" t="s">
        <v>161</v>
      </c>
      <c r="D67" s="37">
        <v>1994</v>
      </c>
      <c r="E67" s="37" t="s">
        <v>77</v>
      </c>
      <c r="F67" s="40">
        <v>10</v>
      </c>
      <c r="G67" s="39">
        <v>0.017511574074074072</v>
      </c>
      <c r="H67" s="39">
        <f t="shared" si="0"/>
        <v>0.015760416666666666</v>
      </c>
      <c r="I67" s="40">
        <f t="shared" si="1"/>
        <v>55.078211059704785</v>
      </c>
    </row>
    <row r="68" spans="1:9" ht="12.75">
      <c r="A68" s="6">
        <v>61</v>
      </c>
      <c r="B68" s="6" t="s">
        <v>14</v>
      </c>
      <c r="C68" s="6" t="s">
        <v>208</v>
      </c>
      <c r="D68" s="6">
        <v>1941</v>
      </c>
      <c r="E68" s="6" t="s">
        <v>68</v>
      </c>
      <c r="F68" s="8">
        <v>27.21</v>
      </c>
      <c r="G68" s="10">
        <v>0.01752314814814815</v>
      </c>
      <c r="H68" s="10">
        <f t="shared" si="0"/>
        <v>0.012755099537037037</v>
      </c>
      <c r="I68" s="8">
        <f t="shared" si="1"/>
        <v>68.05556891461168</v>
      </c>
    </row>
    <row r="69" spans="1:9" ht="12.75">
      <c r="A69" s="37">
        <v>62</v>
      </c>
      <c r="B69" s="37" t="s">
        <v>209</v>
      </c>
      <c r="C69" s="37" t="s">
        <v>210</v>
      </c>
      <c r="D69" s="37">
        <v>1995</v>
      </c>
      <c r="E69" s="37" t="s">
        <v>77</v>
      </c>
      <c r="F69" s="40">
        <v>10</v>
      </c>
      <c r="G69" s="39">
        <v>0.017569444444444447</v>
      </c>
      <c r="H69" s="39">
        <f t="shared" si="0"/>
        <v>0.015812500000000004</v>
      </c>
      <c r="I69" s="40">
        <f t="shared" si="1"/>
        <v>54.8967940272288</v>
      </c>
    </row>
    <row r="70" spans="1:9" ht="12.75">
      <c r="A70" s="6">
        <v>63</v>
      </c>
      <c r="B70" s="6" t="s">
        <v>236</v>
      </c>
      <c r="C70" s="6" t="s">
        <v>60</v>
      </c>
      <c r="D70" s="6">
        <v>1968</v>
      </c>
      <c r="E70" s="6" t="s">
        <v>68</v>
      </c>
      <c r="F70" s="8">
        <v>17.59</v>
      </c>
      <c r="G70" s="10">
        <v>0.01769675925925926</v>
      </c>
      <c r="H70" s="10">
        <f t="shared" si="0"/>
        <v>0.014583899305555557</v>
      </c>
      <c r="I70" s="8">
        <f t="shared" si="1"/>
        <v>59.52149952275661</v>
      </c>
    </row>
    <row r="71" spans="1:9" ht="12.75">
      <c r="A71" s="37">
        <v>64</v>
      </c>
      <c r="B71" s="37" t="s">
        <v>168</v>
      </c>
      <c r="C71" s="37" t="s">
        <v>167</v>
      </c>
      <c r="D71" s="37">
        <v>1963</v>
      </c>
      <c r="E71" s="37" t="s">
        <v>169</v>
      </c>
      <c r="F71" s="40">
        <v>20.98</v>
      </c>
      <c r="G71" s="39">
        <v>0.017800925925925925</v>
      </c>
      <c r="H71" s="39">
        <f t="shared" si="0"/>
        <v>0.014066291666666666</v>
      </c>
      <c r="I71" s="40">
        <f t="shared" si="1"/>
        <v>61.71175574388339</v>
      </c>
    </row>
    <row r="72" spans="1:9" ht="12.75">
      <c r="A72" s="6">
        <v>65</v>
      </c>
      <c r="B72" s="6" t="s">
        <v>165</v>
      </c>
      <c r="C72" s="6" t="s">
        <v>166</v>
      </c>
      <c r="D72" s="6">
        <v>1960</v>
      </c>
      <c r="E72" s="6" t="s">
        <v>164</v>
      </c>
      <c r="F72" s="8">
        <v>11.96</v>
      </c>
      <c r="G72" s="10">
        <v>0.0178125</v>
      </c>
      <c r="H72" s="10">
        <f>((G72*24)*(1-F72/100))/24</f>
        <v>0.015682124999999998</v>
      </c>
      <c r="I72" s="8">
        <f t="shared" si="1"/>
        <v>55.35318431370466</v>
      </c>
    </row>
    <row r="73" spans="1:9" ht="12.75">
      <c r="A73" s="37">
        <v>66</v>
      </c>
      <c r="B73" s="62" t="s">
        <v>237</v>
      </c>
      <c r="C73" s="62" t="s">
        <v>159</v>
      </c>
      <c r="D73" s="62">
        <v>1940</v>
      </c>
      <c r="E73" s="62" t="s">
        <v>68</v>
      </c>
      <c r="F73" s="40">
        <v>28.08</v>
      </c>
      <c r="G73" s="39">
        <v>0.01835648148148148</v>
      </c>
      <c r="H73" s="39">
        <f t="shared" si="0"/>
        <v>0.013201981481481481</v>
      </c>
      <c r="I73" s="40">
        <f t="shared" si="1"/>
        <v>65.75191434506885</v>
      </c>
    </row>
    <row r="74" spans="1:9" ht="12.75">
      <c r="A74" s="6">
        <v>67</v>
      </c>
      <c r="B74" s="6" t="s">
        <v>214</v>
      </c>
      <c r="C74" s="6" t="s">
        <v>194</v>
      </c>
      <c r="D74" s="6">
        <v>1974</v>
      </c>
      <c r="E74" s="6" t="s">
        <v>69</v>
      </c>
      <c r="F74" s="8">
        <v>13.67</v>
      </c>
      <c r="G74" s="10">
        <v>0.018854166666666665</v>
      </c>
      <c r="H74" s="10">
        <f>((G74*24)*(1-F74/100))/24</f>
        <v>0.01627680208333333</v>
      </c>
      <c r="I74" s="8">
        <f t="shared" si="1"/>
        <v>53.33084171640836</v>
      </c>
    </row>
    <row r="75" spans="1:9" ht="12.75">
      <c r="A75" s="37">
        <v>68</v>
      </c>
      <c r="B75" s="62" t="s">
        <v>238</v>
      </c>
      <c r="C75" s="62" t="s">
        <v>27</v>
      </c>
      <c r="D75" s="62">
        <v>1976</v>
      </c>
      <c r="E75" s="62" t="s">
        <v>69</v>
      </c>
      <c r="F75" s="61">
        <v>10</v>
      </c>
      <c r="G75" s="39">
        <v>0.018854166666666665</v>
      </c>
      <c r="H75" s="39">
        <f>((G75*24)*(1-F75/100))/24</f>
        <v>0.016968749999999998</v>
      </c>
      <c r="I75" s="40">
        <f t="shared" si="1"/>
        <v>51.15612850419481</v>
      </c>
    </row>
    <row r="76" spans="1:9" ht="12.75">
      <c r="A76" s="6">
        <v>69</v>
      </c>
      <c r="B76" s="6" t="s">
        <v>213</v>
      </c>
      <c r="C76" s="6" t="s">
        <v>171</v>
      </c>
      <c r="D76" s="6">
        <v>1969</v>
      </c>
      <c r="E76" s="6" t="s">
        <v>172</v>
      </c>
      <c r="F76" s="8"/>
      <c r="G76" s="10"/>
      <c r="H76" s="10"/>
      <c r="I76" s="8"/>
    </row>
    <row r="77" spans="1:9" ht="12.75">
      <c r="A77" s="37">
        <v>70</v>
      </c>
      <c r="B77" s="37" t="s">
        <v>193</v>
      </c>
      <c r="C77" s="37" t="s">
        <v>194</v>
      </c>
      <c r="D77" s="37">
        <v>1974</v>
      </c>
      <c r="E77" s="37" t="s">
        <v>69</v>
      </c>
      <c r="F77" s="42"/>
      <c r="G77" s="42"/>
      <c r="H77" s="42"/>
      <c r="I77" s="42"/>
    </row>
  </sheetData>
  <sheetProtection/>
  <mergeCells count="2">
    <mergeCell ref="A1:I1"/>
    <mergeCell ref="A3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11.00390625" style="0" customWidth="1"/>
    <col min="3" max="3" width="15.8515625" style="0" customWidth="1"/>
    <col min="4" max="4" width="8.57421875" style="0" customWidth="1"/>
    <col min="5" max="5" width="22.57421875" style="0" customWidth="1"/>
    <col min="6" max="11" width="11.8515625" style="0" customWidth="1"/>
    <col min="12" max="12" width="11.00390625" style="0" customWidth="1"/>
    <col min="13" max="13" width="16.00390625" style="0" customWidth="1"/>
    <col min="14" max="14" width="7.421875" style="0" customWidth="1"/>
    <col min="15" max="15" width="9.57421875" style="0" customWidth="1"/>
    <col min="16" max="16" width="8.00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60" t="s">
        <v>176</v>
      </c>
      <c r="B2" s="60"/>
      <c r="C2" s="60"/>
      <c r="D2" s="60"/>
      <c r="E2" s="60"/>
      <c r="F2" s="60"/>
      <c r="G2" s="54"/>
      <c r="H2" s="57"/>
      <c r="I2" s="43"/>
    </row>
    <row r="3" spans="1:9" ht="12.75">
      <c r="A3" s="60" t="s">
        <v>239</v>
      </c>
      <c r="B3" s="60"/>
      <c r="C3" s="60"/>
      <c r="D3" s="60"/>
      <c r="E3" s="60"/>
      <c r="F3" s="60"/>
      <c r="G3" s="54"/>
      <c r="H3" s="57"/>
      <c r="I3" s="43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15" ht="12.75">
      <c r="A5" s="44"/>
      <c r="B5" s="44" t="s">
        <v>0</v>
      </c>
      <c r="C5" s="44" t="s">
        <v>1</v>
      </c>
      <c r="D5" s="44" t="s">
        <v>42</v>
      </c>
      <c r="E5" s="44" t="s">
        <v>63</v>
      </c>
      <c r="F5" s="44" t="s">
        <v>7</v>
      </c>
      <c r="G5" s="44" t="s">
        <v>215</v>
      </c>
      <c r="H5" s="44" t="s">
        <v>240</v>
      </c>
      <c r="I5" s="44" t="s">
        <v>8</v>
      </c>
      <c r="K5" s="48" t="s">
        <v>44</v>
      </c>
      <c r="L5" s="49"/>
      <c r="M5" s="49"/>
      <c r="N5" s="50" t="s">
        <v>42</v>
      </c>
      <c r="O5" s="51" t="s">
        <v>76</v>
      </c>
    </row>
    <row r="6" spans="1:16" ht="12.75">
      <c r="A6" s="6">
        <v>1</v>
      </c>
      <c r="B6" s="6" t="s">
        <v>119</v>
      </c>
      <c r="C6" s="6" t="s">
        <v>120</v>
      </c>
      <c r="D6" s="6">
        <v>1991</v>
      </c>
      <c r="E6" s="8" t="s">
        <v>121</v>
      </c>
      <c r="F6" s="9">
        <v>81.61350844277675</v>
      </c>
      <c r="G6" s="9">
        <v>81.04517271922053</v>
      </c>
      <c r="H6" s="9">
        <v>81.78844056706652</v>
      </c>
      <c r="I6" s="9">
        <f>SUM(F6:H6)</f>
        <v>244.44712172906378</v>
      </c>
      <c r="K6" s="14">
        <v>1</v>
      </c>
      <c r="L6" s="16" t="s">
        <v>97</v>
      </c>
      <c r="M6" s="16" t="s">
        <v>39</v>
      </c>
      <c r="N6" s="16">
        <v>1993</v>
      </c>
      <c r="O6" s="20">
        <v>225.9116751879639</v>
      </c>
      <c r="P6" s="23"/>
    </row>
    <row r="7" spans="1:15" ht="12.75">
      <c r="A7" s="45">
        <v>2</v>
      </c>
      <c r="B7" s="45" t="s">
        <v>81</v>
      </c>
      <c r="C7" s="45" t="s">
        <v>82</v>
      </c>
      <c r="D7" s="45">
        <v>1981</v>
      </c>
      <c r="E7" s="46" t="s">
        <v>66</v>
      </c>
      <c r="F7" s="47">
        <v>80.08837337752003</v>
      </c>
      <c r="G7" s="47">
        <v>79.55138236828375</v>
      </c>
      <c r="H7" s="47">
        <v>83.33333333333334</v>
      </c>
      <c r="I7" s="47">
        <f>SUM(F7:H7)</f>
        <v>242.9730890791371</v>
      </c>
      <c r="K7" s="14">
        <v>2</v>
      </c>
      <c r="L7" s="16" t="s">
        <v>146</v>
      </c>
      <c r="M7" s="16" t="s">
        <v>111</v>
      </c>
      <c r="N7" s="16">
        <v>1998</v>
      </c>
      <c r="O7" s="13">
        <v>198.0682346774657</v>
      </c>
    </row>
    <row r="8" spans="1:15" ht="12.75">
      <c r="A8" s="6">
        <v>3</v>
      </c>
      <c r="B8" s="6" t="s">
        <v>95</v>
      </c>
      <c r="C8" s="6" t="s">
        <v>96</v>
      </c>
      <c r="D8" s="6">
        <v>1962</v>
      </c>
      <c r="E8" s="8" t="s">
        <v>112</v>
      </c>
      <c r="F8" s="9">
        <v>75.5761377466323</v>
      </c>
      <c r="G8" s="9">
        <v>79.21580680000606</v>
      </c>
      <c r="H8" s="9">
        <v>80.34665188002595</v>
      </c>
      <c r="I8" s="9">
        <f>SUM(F8:H8)</f>
        <v>235.13859642666432</v>
      </c>
      <c r="K8" s="15">
        <v>3</v>
      </c>
      <c r="L8" s="22" t="s">
        <v>160</v>
      </c>
      <c r="M8" s="22" t="s">
        <v>161</v>
      </c>
      <c r="N8" s="22">
        <v>1994</v>
      </c>
      <c r="O8" s="19">
        <v>164.67407992148674</v>
      </c>
    </row>
    <row r="9" spans="1:9" ht="12.75">
      <c r="A9" s="45">
        <v>4</v>
      </c>
      <c r="B9" s="45" t="s">
        <v>58</v>
      </c>
      <c r="C9" s="45" t="s">
        <v>59</v>
      </c>
      <c r="D9" s="45">
        <v>1960</v>
      </c>
      <c r="E9" s="46" t="s">
        <v>68</v>
      </c>
      <c r="F9" s="47">
        <v>76.5443212735849</v>
      </c>
      <c r="G9" s="47">
        <v>76.47537292400706</v>
      </c>
      <c r="H9" s="47">
        <v>79.76456054193957</v>
      </c>
      <c r="I9" s="47">
        <f>SUM(F9:H9)</f>
        <v>232.78425473953152</v>
      </c>
    </row>
    <row r="10" spans="1:14" ht="12.75">
      <c r="A10" s="6">
        <v>5</v>
      </c>
      <c r="B10" s="6" t="s">
        <v>93</v>
      </c>
      <c r="C10" s="6" t="s">
        <v>94</v>
      </c>
      <c r="D10" s="6">
        <v>1954</v>
      </c>
      <c r="E10" s="8" t="s">
        <v>68</v>
      </c>
      <c r="F10" s="9">
        <v>75.66697832184556</v>
      </c>
      <c r="G10" s="9">
        <v>76.25336785708033</v>
      </c>
      <c r="H10" s="9">
        <v>78.12845067323806</v>
      </c>
      <c r="I10" s="9">
        <f>SUM(F10:H10)</f>
        <v>230.04879685216397</v>
      </c>
      <c r="K10" s="48" t="s">
        <v>46</v>
      </c>
      <c r="L10" s="49"/>
      <c r="M10" s="49"/>
      <c r="N10" s="51" t="s">
        <v>76</v>
      </c>
    </row>
    <row r="11" spans="1:14" ht="12.75">
      <c r="A11" s="45">
        <v>6</v>
      </c>
      <c r="B11" s="45" t="s">
        <v>49</v>
      </c>
      <c r="C11" s="45" t="s">
        <v>75</v>
      </c>
      <c r="D11" s="45">
        <v>1933</v>
      </c>
      <c r="E11" s="45" t="s">
        <v>68</v>
      </c>
      <c r="F11" s="47">
        <v>76.27159209321337</v>
      </c>
      <c r="G11" s="47">
        <v>76.88910221763295</v>
      </c>
      <c r="H11" s="47">
        <v>76.47458290762482</v>
      </c>
      <c r="I11" s="47">
        <f>SUM(F11:H11)</f>
        <v>229.63527721847117</v>
      </c>
      <c r="K11" s="17">
        <v>1</v>
      </c>
      <c r="L11" s="16" t="s">
        <v>81</v>
      </c>
      <c r="M11" s="16" t="s">
        <v>82</v>
      </c>
      <c r="N11" s="13">
        <v>242.9730890791371</v>
      </c>
    </row>
    <row r="12" spans="1:14" ht="12.75">
      <c r="A12" s="6">
        <v>7</v>
      </c>
      <c r="B12" s="6" t="s">
        <v>97</v>
      </c>
      <c r="C12" s="6" t="s">
        <v>39</v>
      </c>
      <c r="D12" s="6">
        <v>1993</v>
      </c>
      <c r="E12" s="8" t="s">
        <v>66</v>
      </c>
      <c r="F12" s="9">
        <v>74.4162176032846</v>
      </c>
      <c r="G12" s="9">
        <v>74.26345264183101</v>
      </c>
      <c r="H12" s="9">
        <v>77.23200494284832</v>
      </c>
      <c r="I12" s="9">
        <f>SUM(F12:H12)</f>
        <v>225.9116751879639</v>
      </c>
      <c r="K12" s="17">
        <v>2</v>
      </c>
      <c r="L12" s="16" t="s">
        <v>95</v>
      </c>
      <c r="M12" s="16" t="s">
        <v>177</v>
      </c>
      <c r="N12" s="13">
        <v>235.13859642666432</v>
      </c>
    </row>
    <row r="13" spans="1:14" ht="12.75">
      <c r="A13" s="45">
        <v>8</v>
      </c>
      <c r="B13" s="45" t="s">
        <v>83</v>
      </c>
      <c r="C13" s="45" t="s">
        <v>84</v>
      </c>
      <c r="D13" s="45">
        <v>1976</v>
      </c>
      <c r="E13" s="46" t="s">
        <v>68</v>
      </c>
      <c r="F13" s="47">
        <v>72.3793677204659</v>
      </c>
      <c r="G13" s="47">
        <v>72.33201581027669</v>
      </c>
      <c r="H13" s="47">
        <v>73.60157016683023</v>
      </c>
      <c r="I13" s="47">
        <f>SUM(F13:H13)</f>
        <v>218.31295369757282</v>
      </c>
      <c r="K13" s="18">
        <v>3</v>
      </c>
      <c r="L13" s="22" t="s">
        <v>97</v>
      </c>
      <c r="M13" s="22" t="s">
        <v>39</v>
      </c>
      <c r="N13" s="27">
        <v>225.9116751879639</v>
      </c>
    </row>
    <row r="14" spans="1:9" ht="12.75">
      <c r="A14" s="6">
        <v>9</v>
      </c>
      <c r="B14" s="6" t="s">
        <v>108</v>
      </c>
      <c r="C14" s="6" t="s">
        <v>47</v>
      </c>
      <c r="D14" s="6">
        <v>1988</v>
      </c>
      <c r="E14" s="6" t="s">
        <v>77</v>
      </c>
      <c r="F14" s="9">
        <v>70.3883495145631</v>
      </c>
      <c r="G14" s="9">
        <v>73.8498789346247</v>
      </c>
      <c r="H14" s="9">
        <v>73.67387033398822</v>
      </c>
      <c r="I14" s="9">
        <f>SUM(F14:H14)</f>
        <v>217.91209878317602</v>
      </c>
    </row>
    <row r="15" spans="1:9" ht="12.75">
      <c r="A15" s="45">
        <v>10</v>
      </c>
      <c r="B15" s="45" t="s">
        <v>24</v>
      </c>
      <c r="C15" s="45" t="s">
        <v>25</v>
      </c>
      <c r="D15" s="45">
        <v>1992</v>
      </c>
      <c r="E15" s="45" t="s">
        <v>67</v>
      </c>
      <c r="F15" s="47">
        <v>70.61688311688312</v>
      </c>
      <c r="G15" s="47">
        <v>72.5039619651347</v>
      </c>
      <c r="H15" s="47">
        <v>72.81553398058252</v>
      </c>
      <c r="I15" s="47">
        <f>SUM(F15:H15)</f>
        <v>215.93637906260034</v>
      </c>
    </row>
    <row r="16" spans="1:15" ht="12.75">
      <c r="A16" s="6">
        <v>11</v>
      </c>
      <c r="B16" s="6" t="s">
        <v>26</v>
      </c>
      <c r="C16" s="6" t="s">
        <v>27</v>
      </c>
      <c r="D16" s="6">
        <v>1972</v>
      </c>
      <c r="E16" s="8" t="s">
        <v>69</v>
      </c>
      <c r="F16" s="9">
        <v>68.23529411764706</v>
      </c>
      <c r="G16" s="9">
        <v>69.4760820045558</v>
      </c>
      <c r="H16" s="9">
        <v>72.81553398058252</v>
      </c>
      <c r="I16" s="9">
        <f>SUM(F16:H16)</f>
        <v>210.5269101027854</v>
      </c>
      <c r="K16" s="48" t="s">
        <v>45</v>
      </c>
      <c r="L16" s="49"/>
      <c r="M16" s="49"/>
      <c r="N16" s="50" t="s">
        <v>42</v>
      </c>
      <c r="O16" s="51" t="s">
        <v>76</v>
      </c>
    </row>
    <row r="17" spans="1:15" ht="12.75">
      <c r="A17" s="45">
        <v>12</v>
      </c>
      <c r="B17" s="45" t="s">
        <v>132</v>
      </c>
      <c r="C17" s="45" t="s">
        <v>17</v>
      </c>
      <c r="D17" s="45">
        <v>1996</v>
      </c>
      <c r="E17" s="45" t="s">
        <v>66</v>
      </c>
      <c r="F17" s="47">
        <v>67.86271450858035</v>
      </c>
      <c r="G17" s="47">
        <v>67.82802075611563</v>
      </c>
      <c r="H17" s="47">
        <v>72.81553398058252</v>
      </c>
      <c r="I17" s="47">
        <f>SUM(F17:H17)</f>
        <v>208.50626924527853</v>
      </c>
      <c r="K17" s="14">
        <v>1</v>
      </c>
      <c r="L17" s="41" t="s">
        <v>24</v>
      </c>
      <c r="M17" s="41" t="s">
        <v>25</v>
      </c>
      <c r="N17" s="41">
        <v>1992</v>
      </c>
      <c r="O17" s="20">
        <v>215.93637906260034</v>
      </c>
    </row>
    <row r="18" spans="1:15" ht="12.75">
      <c r="A18" s="6">
        <v>13</v>
      </c>
      <c r="B18" s="6" t="s">
        <v>102</v>
      </c>
      <c r="C18" s="6" t="s">
        <v>103</v>
      </c>
      <c r="D18" s="6">
        <v>1976</v>
      </c>
      <c r="E18" s="6" t="s">
        <v>69</v>
      </c>
      <c r="F18" s="9">
        <v>65.41353383458647</v>
      </c>
      <c r="G18" s="9">
        <v>69.21331316187594</v>
      </c>
      <c r="H18" s="9">
        <v>72.95719844357976</v>
      </c>
      <c r="I18" s="9">
        <f>SUM(F18:H18)</f>
        <v>207.58404544004216</v>
      </c>
      <c r="J18" s="26"/>
      <c r="K18" s="14">
        <v>2</v>
      </c>
      <c r="L18" s="23" t="s">
        <v>132</v>
      </c>
      <c r="M18" s="23" t="s">
        <v>17</v>
      </c>
      <c r="N18" s="23">
        <v>1996</v>
      </c>
      <c r="O18" s="20">
        <v>208.50626924527853</v>
      </c>
    </row>
    <row r="19" spans="1:15" ht="12.75">
      <c r="A19" s="45">
        <v>14</v>
      </c>
      <c r="B19" s="45" t="s">
        <v>219</v>
      </c>
      <c r="C19" s="45" t="s">
        <v>134</v>
      </c>
      <c r="D19" s="45">
        <v>1970</v>
      </c>
      <c r="E19" s="46" t="s">
        <v>123</v>
      </c>
      <c r="F19" s="47">
        <v>69.41967545104838</v>
      </c>
      <c r="G19" s="47">
        <v>67.94870652396696</v>
      </c>
      <c r="H19" s="47">
        <v>69.88875573786687</v>
      </c>
      <c r="I19" s="47">
        <f>SUM(F19:H19)</f>
        <v>207.25713771288218</v>
      </c>
      <c r="K19" s="15">
        <v>3</v>
      </c>
      <c r="L19" s="52" t="s">
        <v>130</v>
      </c>
      <c r="M19" s="52" t="s">
        <v>131</v>
      </c>
      <c r="N19" s="52">
        <v>1994</v>
      </c>
      <c r="O19" s="19">
        <v>205.4293106581208</v>
      </c>
    </row>
    <row r="20" spans="1:9" ht="12.75">
      <c r="A20" s="6">
        <v>15</v>
      </c>
      <c r="B20" s="6" t="s">
        <v>130</v>
      </c>
      <c r="C20" s="6" t="s">
        <v>131</v>
      </c>
      <c r="D20" s="6">
        <v>1994</v>
      </c>
      <c r="E20" s="6" t="s">
        <v>69</v>
      </c>
      <c r="F20" s="9">
        <v>67.96875000000001</v>
      </c>
      <c r="G20" s="9">
        <v>68.08035714285715</v>
      </c>
      <c r="H20" s="9">
        <v>69.38020351526364</v>
      </c>
      <c r="I20" s="9">
        <f>SUM(F20:H20)</f>
        <v>205.4293106581208</v>
      </c>
    </row>
    <row r="21" spans="1:9" ht="12.75">
      <c r="A21" s="45">
        <v>16</v>
      </c>
      <c r="B21" s="45" t="s">
        <v>53</v>
      </c>
      <c r="C21" s="45" t="s">
        <v>133</v>
      </c>
      <c r="D21" s="45">
        <v>1997</v>
      </c>
      <c r="E21" s="46" t="s">
        <v>77</v>
      </c>
      <c r="F21" s="47">
        <v>67.86271450858035</v>
      </c>
      <c r="G21" s="47">
        <v>66.11271676300578</v>
      </c>
      <c r="H21" s="47">
        <v>68.49315068493152</v>
      </c>
      <c r="I21" s="47">
        <f>SUM(F21:H21)</f>
        <v>202.46858195651765</v>
      </c>
    </row>
    <row r="22" spans="1:9" ht="12.75">
      <c r="A22" s="6">
        <v>17</v>
      </c>
      <c r="B22" s="6" t="s">
        <v>158</v>
      </c>
      <c r="C22" s="6" t="s">
        <v>159</v>
      </c>
      <c r="D22" s="6">
        <v>1945</v>
      </c>
      <c r="E22" s="8" t="s">
        <v>68</v>
      </c>
      <c r="F22" s="9">
        <v>66.17001129453641</v>
      </c>
      <c r="G22" s="9">
        <v>65.31405424250116</v>
      </c>
      <c r="H22" s="9">
        <v>68.95541012195545</v>
      </c>
      <c r="I22" s="9">
        <f>SUM(F22:H22)</f>
        <v>200.43947565899302</v>
      </c>
    </row>
    <row r="23" spans="1:16" ht="12.75">
      <c r="A23" s="45">
        <v>18</v>
      </c>
      <c r="B23" s="45" t="s">
        <v>50</v>
      </c>
      <c r="C23" s="45" t="s">
        <v>51</v>
      </c>
      <c r="D23" s="45">
        <v>1991</v>
      </c>
      <c r="E23" s="45" t="s">
        <v>77</v>
      </c>
      <c r="F23" s="47">
        <v>66.51376146788992</v>
      </c>
      <c r="G23" s="47">
        <v>64.34599156118144</v>
      </c>
      <c r="H23" s="47">
        <v>69.5088044485635</v>
      </c>
      <c r="I23" s="47">
        <f>SUM(F23:H23)</f>
        <v>200.36855747763485</v>
      </c>
      <c r="L23" s="41"/>
      <c r="M23" s="41"/>
      <c r="N23" s="41"/>
      <c r="O23" s="63"/>
      <c r="P23" s="23"/>
    </row>
    <row r="24" spans="1:9" ht="12.75">
      <c r="A24" s="6">
        <v>19</v>
      </c>
      <c r="B24" s="6" t="s">
        <v>87</v>
      </c>
      <c r="C24" s="6" t="s">
        <v>88</v>
      </c>
      <c r="D24" s="6">
        <v>1975</v>
      </c>
      <c r="E24" s="8" t="s">
        <v>127</v>
      </c>
      <c r="F24" s="9">
        <v>66.00910470409713</v>
      </c>
      <c r="G24" s="9">
        <v>65.73275862068965</v>
      </c>
      <c r="H24" s="9">
        <v>67.50675067506751</v>
      </c>
      <c r="I24" s="9">
        <f>SUM(F24:H24)</f>
        <v>199.24861399985429</v>
      </c>
    </row>
    <row r="25" spans="1:16" ht="12.75">
      <c r="A25" s="45">
        <v>20</v>
      </c>
      <c r="B25" s="45" t="s">
        <v>146</v>
      </c>
      <c r="C25" s="45" t="s">
        <v>111</v>
      </c>
      <c r="D25" s="45">
        <v>1998</v>
      </c>
      <c r="E25" s="45" t="s">
        <v>66</v>
      </c>
      <c r="F25" s="47">
        <v>63.72225884421007</v>
      </c>
      <c r="G25" s="47">
        <v>66.31876494890192</v>
      </c>
      <c r="H25" s="47">
        <v>68.02721088435374</v>
      </c>
      <c r="I25" s="47">
        <f>SUM(F25:H25)</f>
        <v>198.0682346774657</v>
      </c>
      <c r="K25" s="16"/>
      <c r="L25" s="16"/>
      <c r="M25" s="16"/>
      <c r="N25" s="24"/>
      <c r="O25" s="25"/>
      <c r="P25" s="25"/>
    </row>
    <row r="26" spans="1:9" ht="12.75">
      <c r="A26" s="6">
        <v>21</v>
      </c>
      <c r="B26" s="6" t="s">
        <v>52</v>
      </c>
      <c r="C26" s="6" t="s">
        <v>47</v>
      </c>
      <c r="D26" s="6">
        <v>1993</v>
      </c>
      <c r="E26" s="8" t="s">
        <v>77</v>
      </c>
      <c r="F26" s="9">
        <v>62.320916905444136</v>
      </c>
      <c r="G26" s="9">
        <v>68.3345780433159</v>
      </c>
      <c r="H26" s="9">
        <v>66.31299734748009</v>
      </c>
      <c r="I26" s="9">
        <f>SUM(F26:H26)</f>
        <v>196.96849229624013</v>
      </c>
    </row>
    <row r="27" spans="1:9" ht="12.75">
      <c r="A27" s="45">
        <v>22</v>
      </c>
      <c r="B27" s="45" t="s">
        <v>149</v>
      </c>
      <c r="C27" s="45" t="s">
        <v>150</v>
      </c>
      <c r="D27" s="45">
        <v>1983</v>
      </c>
      <c r="E27" s="46" t="s">
        <v>68</v>
      </c>
      <c r="F27" s="47">
        <v>61.7678381256656</v>
      </c>
      <c r="G27" s="47">
        <v>65.63374219926834</v>
      </c>
      <c r="H27" s="47">
        <v>67.53106428957321</v>
      </c>
      <c r="I27" s="47">
        <f>SUM(F27:H27)</f>
        <v>194.93264461450715</v>
      </c>
    </row>
    <row r="28" spans="1:9" ht="12.75">
      <c r="A28" s="6">
        <v>23</v>
      </c>
      <c r="B28" s="6" t="s">
        <v>48</v>
      </c>
      <c r="C28" s="6" t="s">
        <v>74</v>
      </c>
      <c r="D28" s="6">
        <v>1963</v>
      </c>
      <c r="E28" s="6" t="s">
        <v>68</v>
      </c>
      <c r="F28" s="9">
        <v>62.67522046549102</v>
      </c>
      <c r="G28" s="9">
        <v>64.25036605153905</v>
      </c>
      <c r="H28" s="9">
        <v>66.75866901372343</v>
      </c>
      <c r="I28" s="9">
        <f>SUM(F28:H28)</f>
        <v>193.6842555307535</v>
      </c>
    </row>
    <row r="29" spans="1:9" ht="12.75">
      <c r="A29" s="45">
        <v>24</v>
      </c>
      <c r="B29" s="45" t="s">
        <v>110</v>
      </c>
      <c r="C29" s="45" t="s">
        <v>111</v>
      </c>
      <c r="D29" s="45">
        <v>1976</v>
      </c>
      <c r="E29" s="45" t="s">
        <v>66</v>
      </c>
      <c r="F29" s="47">
        <v>61.33671742808799</v>
      </c>
      <c r="G29" s="47">
        <v>63.901110412738305</v>
      </c>
      <c r="H29" s="47">
        <v>66.45401382243487</v>
      </c>
      <c r="I29" s="47">
        <f>SUM(F29:H29)</f>
        <v>191.6918416632612</v>
      </c>
    </row>
    <row r="30" spans="1:9" ht="12.75">
      <c r="A30" s="6">
        <v>25</v>
      </c>
      <c r="B30" s="6" t="s">
        <v>220</v>
      </c>
      <c r="C30" s="6" t="s">
        <v>135</v>
      </c>
      <c r="D30" s="6">
        <v>1996</v>
      </c>
      <c r="E30" s="6" t="s">
        <v>66</v>
      </c>
      <c r="F30" s="9">
        <v>62.634989200863956</v>
      </c>
      <c r="G30" s="9">
        <v>62.88659793814433</v>
      </c>
      <c r="H30" s="9">
        <v>65.84723441615452</v>
      </c>
      <c r="I30" s="9">
        <f>SUM(F30:H30)</f>
        <v>191.3688215551628</v>
      </c>
    </row>
    <row r="31" spans="1:9" ht="12.75">
      <c r="A31" s="45">
        <v>26</v>
      </c>
      <c r="B31" s="45" t="s">
        <v>35</v>
      </c>
      <c r="C31" s="45" t="s">
        <v>36</v>
      </c>
      <c r="D31" s="45">
        <v>1976</v>
      </c>
      <c r="E31" s="46" t="s">
        <v>69</v>
      </c>
      <c r="F31" s="47">
        <v>60.62717770034843</v>
      </c>
      <c r="G31" s="47">
        <v>63.5858234885337</v>
      </c>
      <c r="H31" s="47">
        <v>61.98347107438016</v>
      </c>
      <c r="I31" s="47">
        <f>SUM(F31:H31)</f>
        <v>186.1964722632623</v>
      </c>
    </row>
    <row r="32" spans="1:10" ht="12.75">
      <c r="A32" s="6">
        <v>27</v>
      </c>
      <c r="B32" s="6" t="s">
        <v>14</v>
      </c>
      <c r="C32" s="6" t="s">
        <v>28</v>
      </c>
      <c r="D32" s="6">
        <v>1971</v>
      </c>
      <c r="E32" s="8" t="s">
        <v>69</v>
      </c>
      <c r="F32" s="9">
        <v>61.05263157894737</v>
      </c>
      <c r="G32" s="9">
        <v>62.62833675564681</v>
      </c>
      <c r="H32" s="9">
        <v>61.93228736581338</v>
      </c>
      <c r="I32" s="9">
        <f>SUM(F32:H32)</f>
        <v>185.61325570040756</v>
      </c>
      <c r="J32" s="26"/>
    </row>
    <row r="33" spans="1:9" ht="12.75">
      <c r="A33" s="45">
        <v>28</v>
      </c>
      <c r="B33" s="45" t="s">
        <v>140</v>
      </c>
      <c r="C33" s="45" t="s">
        <v>141</v>
      </c>
      <c r="D33" s="45">
        <v>1975</v>
      </c>
      <c r="E33" s="46" t="s">
        <v>127</v>
      </c>
      <c r="F33" s="47">
        <v>58.94308943089431</v>
      </c>
      <c r="G33" s="47">
        <v>59.80392156862745</v>
      </c>
      <c r="H33" s="47">
        <v>64.1025641025641</v>
      </c>
      <c r="I33" s="47">
        <f>SUM(F33:H33)</f>
        <v>182.84957510208585</v>
      </c>
    </row>
    <row r="34" spans="1:9" ht="12.75">
      <c r="A34" s="6">
        <v>29</v>
      </c>
      <c r="B34" s="6" t="s">
        <v>16</v>
      </c>
      <c r="C34" s="6" t="s">
        <v>73</v>
      </c>
      <c r="D34" s="6">
        <v>1995</v>
      </c>
      <c r="E34" s="6" t="s">
        <v>66</v>
      </c>
      <c r="F34" s="9">
        <v>61.310782241014806</v>
      </c>
      <c r="G34" s="9">
        <v>56.93839452395769</v>
      </c>
      <c r="H34" s="9">
        <v>63.9386189258312</v>
      </c>
      <c r="I34" s="9">
        <f>SUM(F34:H34)</f>
        <v>182.1877956908037</v>
      </c>
    </row>
    <row r="35" spans="1:9" ht="12.75">
      <c r="A35" s="45">
        <v>30</v>
      </c>
      <c r="B35" s="45" t="s">
        <v>168</v>
      </c>
      <c r="C35" s="45" t="s">
        <v>167</v>
      </c>
      <c r="D35" s="45">
        <v>1963</v>
      </c>
      <c r="E35" s="46" t="s">
        <v>169</v>
      </c>
      <c r="F35" s="47">
        <v>57.88575667063485</v>
      </c>
      <c r="G35" s="47">
        <v>59.13864658201891</v>
      </c>
      <c r="H35" s="47">
        <v>61.71175574388339</v>
      </c>
      <c r="I35" s="47">
        <f>SUM(F35:H35)</f>
        <v>178.73615899653714</v>
      </c>
    </row>
    <row r="36" spans="1:10" ht="12.75">
      <c r="A36" s="6">
        <v>31</v>
      </c>
      <c r="B36" s="6" t="s">
        <v>157</v>
      </c>
      <c r="C36" s="6" t="s">
        <v>135</v>
      </c>
      <c r="D36" s="6">
        <v>1964</v>
      </c>
      <c r="E36" s="6" t="s">
        <v>127</v>
      </c>
      <c r="F36" s="9">
        <v>56.03275713625469</v>
      </c>
      <c r="G36" s="9">
        <v>56.20757710082421</v>
      </c>
      <c r="H36" s="9">
        <v>62.16748683541299</v>
      </c>
      <c r="I36" s="9">
        <f>SUM(F36:H36)</f>
        <v>174.40782107249188</v>
      </c>
      <c r="J36" s="26"/>
    </row>
    <row r="37" spans="1:9" ht="12.75">
      <c r="A37" s="45">
        <v>32</v>
      </c>
      <c r="B37" s="45" t="s">
        <v>162</v>
      </c>
      <c r="C37" s="45" t="s">
        <v>163</v>
      </c>
      <c r="D37" s="45">
        <v>1955</v>
      </c>
      <c r="E37" s="45" t="s">
        <v>164</v>
      </c>
      <c r="F37" s="47">
        <v>55.38331909175687</v>
      </c>
      <c r="G37" s="47">
        <v>56.54641561541318</v>
      </c>
      <c r="H37" s="47">
        <v>59.87333675862041</v>
      </c>
      <c r="I37" s="47">
        <f>SUM(F37:H37)</f>
        <v>171.80307146579045</v>
      </c>
    </row>
    <row r="38" spans="1:9" ht="12.75">
      <c r="A38" s="6">
        <v>33</v>
      </c>
      <c r="B38" s="6" t="s">
        <v>30</v>
      </c>
      <c r="C38" s="6" t="s">
        <v>181</v>
      </c>
      <c r="D38" s="6">
        <v>1968</v>
      </c>
      <c r="E38" s="6" t="s">
        <v>66</v>
      </c>
      <c r="F38" s="9">
        <v>0</v>
      </c>
      <c r="G38" s="9">
        <v>83.55541724013989</v>
      </c>
      <c r="H38" s="9">
        <v>86.63445251184466</v>
      </c>
      <c r="I38" s="9">
        <f>SUM(F38:H38)</f>
        <v>170.18986975198453</v>
      </c>
    </row>
    <row r="39" spans="1:9" ht="12.75">
      <c r="A39" s="45">
        <v>34</v>
      </c>
      <c r="B39" s="45" t="s">
        <v>14</v>
      </c>
      <c r="C39" s="45" t="s">
        <v>15</v>
      </c>
      <c r="D39" s="45">
        <v>1965</v>
      </c>
      <c r="E39" s="46" t="s">
        <v>70</v>
      </c>
      <c r="F39" s="47">
        <v>84.59846118316295</v>
      </c>
      <c r="G39" s="47">
        <v>0</v>
      </c>
      <c r="H39" s="47">
        <v>85.52734736932135</v>
      </c>
      <c r="I39" s="47">
        <f>SUM(F39:H39)</f>
        <v>170.1258085524843</v>
      </c>
    </row>
    <row r="40" spans="1:9" ht="12.75">
      <c r="A40" s="6">
        <v>35</v>
      </c>
      <c r="B40" s="6" t="s">
        <v>160</v>
      </c>
      <c r="C40" s="6" t="s">
        <v>161</v>
      </c>
      <c r="D40" s="6">
        <v>1994</v>
      </c>
      <c r="E40" s="6" t="s">
        <v>77</v>
      </c>
      <c r="F40" s="9">
        <v>55.11212466742684</v>
      </c>
      <c r="G40" s="9">
        <v>54.48374419435512</v>
      </c>
      <c r="H40" s="9">
        <v>55.078211059704785</v>
      </c>
      <c r="I40" s="9">
        <f>SUM(F40:H40)</f>
        <v>164.67407992148674</v>
      </c>
    </row>
    <row r="41" spans="1:9" ht="12.75">
      <c r="A41" s="45">
        <v>36</v>
      </c>
      <c r="B41" s="45" t="s">
        <v>22</v>
      </c>
      <c r="C41" s="45" t="s">
        <v>23</v>
      </c>
      <c r="D41" s="45">
        <v>1952</v>
      </c>
      <c r="E41" s="45" t="s">
        <v>70</v>
      </c>
      <c r="F41" s="47">
        <v>80.4890924327486</v>
      </c>
      <c r="G41" s="47">
        <v>82.28</v>
      </c>
      <c r="H41" s="47">
        <v>0</v>
      </c>
      <c r="I41" s="47">
        <f>SUM(F41:H41)</f>
        <v>162.7690924327486</v>
      </c>
    </row>
    <row r="42" spans="1:9" ht="12.75">
      <c r="A42" s="6">
        <v>37</v>
      </c>
      <c r="B42" s="6" t="s">
        <v>165</v>
      </c>
      <c r="C42" s="6" t="s">
        <v>166</v>
      </c>
      <c r="D42" s="6">
        <v>1960</v>
      </c>
      <c r="E42" s="6" t="s">
        <v>164</v>
      </c>
      <c r="F42" s="9">
        <v>52.47940454816682</v>
      </c>
      <c r="G42" s="9">
        <v>53.40700503788571</v>
      </c>
      <c r="H42" s="9">
        <v>55.35318431370466</v>
      </c>
      <c r="I42" s="9">
        <f>SUM(F42:H42)</f>
        <v>161.2395938997572</v>
      </c>
    </row>
    <row r="43" spans="1:9" ht="12.75">
      <c r="A43" s="45">
        <v>38</v>
      </c>
      <c r="B43" s="45" t="s">
        <v>30</v>
      </c>
      <c r="C43" s="45" t="s">
        <v>37</v>
      </c>
      <c r="D43" s="45">
        <v>1981</v>
      </c>
      <c r="E43" s="46" t="s">
        <v>64</v>
      </c>
      <c r="F43" s="47">
        <v>78.37837837837839</v>
      </c>
      <c r="G43" s="47">
        <v>78.33904109589042</v>
      </c>
      <c r="H43" s="47">
        <v>0</v>
      </c>
      <c r="I43" s="47">
        <f>SUM(F43:H43)</f>
        <v>156.7174194742688</v>
      </c>
    </row>
    <row r="44" spans="1:9" ht="12.75">
      <c r="A44" s="6">
        <v>39</v>
      </c>
      <c r="B44" s="6" t="s">
        <v>186</v>
      </c>
      <c r="C44" s="6" t="s">
        <v>187</v>
      </c>
      <c r="D44" s="6">
        <v>1966</v>
      </c>
      <c r="E44" s="6" t="s">
        <v>68</v>
      </c>
      <c r="F44" s="9">
        <v>0</v>
      </c>
      <c r="G44" s="9">
        <v>76.67225326680361</v>
      </c>
      <c r="H44" s="9">
        <v>78.04693680341808</v>
      </c>
      <c r="I44" s="9">
        <f>SUM(F44:H44)</f>
        <v>154.71919007022169</v>
      </c>
    </row>
    <row r="45" spans="1:9" ht="12.75">
      <c r="A45" s="45">
        <v>40</v>
      </c>
      <c r="B45" s="45" t="s">
        <v>61</v>
      </c>
      <c r="C45" s="45" t="s">
        <v>62</v>
      </c>
      <c r="D45" s="45">
        <v>1964</v>
      </c>
      <c r="E45" s="45"/>
      <c r="F45" s="47">
        <v>76.06923174447734</v>
      </c>
      <c r="G45" s="47">
        <v>0</v>
      </c>
      <c r="H45" s="47">
        <v>75.34258272364443</v>
      </c>
      <c r="I45" s="47">
        <f>SUM(F45:H45)</f>
        <v>151.41181446812175</v>
      </c>
    </row>
    <row r="46" spans="1:9" ht="12.75">
      <c r="A46" s="6">
        <v>41</v>
      </c>
      <c r="B46" s="6" t="s">
        <v>33</v>
      </c>
      <c r="C46" s="6" t="s">
        <v>34</v>
      </c>
      <c r="D46" s="6">
        <v>1961</v>
      </c>
      <c r="E46" s="6" t="s">
        <v>68</v>
      </c>
      <c r="F46" s="9">
        <v>75.54800963124237</v>
      </c>
      <c r="G46" s="9">
        <v>0</v>
      </c>
      <c r="H46" s="9">
        <v>75.81669746509401</v>
      </c>
      <c r="I46" s="9">
        <f>SUM(F46:H46)</f>
        <v>151.36470709633636</v>
      </c>
    </row>
    <row r="47" spans="1:9" ht="12.75">
      <c r="A47" s="45">
        <v>42</v>
      </c>
      <c r="B47" s="45" t="s">
        <v>98</v>
      </c>
      <c r="C47" s="45" t="s">
        <v>99</v>
      </c>
      <c r="D47" s="45">
        <v>1955</v>
      </c>
      <c r="E47" s="46" t="s">
        <v>68</v>
      </c>
      <c r="F47" s="47">
        <v>76.06520799244245</v>
      </c>
      <c r="G47" s="47">
        <v>0</v>
      </c>
      <c r="H47" s="47">
        <v>74.98061751037358</v>
      </c>
      <c r="I47" s="47">
        <f>SUM(F47:H47)</f>
        <v>151.04582550281603</v>
      </c>
    </row>
    <row r="48" spans="1:9" ht="12.75">
      <c r="A48" s="6">
        <v>43</v>
      </c>
      <c r="B48" s="6" t="s">
        <v>79</v>
      </c>
      <c r="C48" s="6" t="s">
        <v>80</v>
      </c>
      <c r="D48" s="6">
        <v>1978</v>
      </c>
      <c r="E48" s="8" t="s">
        <v>123</v>
      </c>
      <c r="F48" s="9">
        <v>74.16879795396419</v>
      </c>
      <c r="G48" s="9">
        <v>75.99667774086379</v>
      </c>
      <c r="H48" s="9">
        <v>0</v>
      </c>
      <c r="I48" s="9">
        <f>SUM(F48:H48)</f>
        <v>150.165475694828</v>
      </c>
    </row>
    <row r="49" spans="1:9" ht="12.75">
      <c r="A49" s="45">
        <v>44</v>
      </c>
      <c r="B49" s="45" t="s">
        <v>32</v>
      </c>
      <c r="C49" s="45" t="s">
        <v>31</v>
      </c>
      <c r="D49" s="45">
        <v>1991</v>
      </c>
      <c r="E49" s="45" t="s">
        <v>66</v>
      </c>
      <c r="F49" s="47">
        <v>75.58644656820157</v>
      </c>
      <c r="G49" s="47">
        <v>73.90953150242326</v>
      </c>
      <c r="H49" s="47">
        <v>0</v>
      </c>
      <c r="I49" s="47">
        <f>SUM(F49:H49)</f>
        <v>149.49597807062483</v>
      </c>
    </row>
    <row r="50" spans="1:12" ht="12.75">
      <c r="A50" s="6">
        <v>45</v>
      </c>
      <c r="B50" s="6" t="s">
        <v>38</v>
      </c>
      <c r="C50" s="6" t="s">
        <v>101</v>
      </c>
      <c r="D50" s="6">
        <v>1982</v>
      </c>
      <c r="E50" s="8" t="s">
        <v>69</v>
      </c>
      <c r="F50" s="9">
        <v>73.41772151898735</v>
      </c>
      <c r="G50" s="9">
        <v>0</v>
      </c>
      <c r="H50" s="9">
        <v>74.11067193675889</v>
      </c>
      <c r="I50" s="9">
        <f>SUM(F50:H50)</f>
        <v>147.52839345574625</v>
      </c>
      <c r="J50" s="26"/>
      <c r="K50" s="26"/>
      <c r="L50" s="26"/>
    </row>
    <row r="51" spans="1:9" ht="12.75">
      <c r="A51" s="45">
        <v>46</v>
      </c>
      <c r="B51" s="45" t="s">
        <v>14</v>
      </c>
      <c r="C51" s="45" t="s">
        <v>43</v>
      </c>
      <c r="D51" s="45">
        <v>1992</v>
      </c>
      <c r="E51" s="46" t="s">
        <v>66</v>
      </c>
      <c r="F51" s="47">
        <v>73.41772151898735</v>
      </c>
      <c r="G51" s="47">
        <v>0</v>
      </c>
      <c r="H51" s="47">
        <v>72.95719844357976</v>
      </c>
      <c r="I51" s="47">
        <f>SUM(F51:H51)</f>
        <v>146.3749199625671</v>
      </c>
    </row>
    <row r="52" spans="1:10" ht="12.75">
      <c r="A52" s="6">
        <v>47</v>
      </c>
      <c r="B52" s="6" t="s">
        <v>104</v>
      </c>
      <c r="C52" s="6" t="s">
        <v>105</v>
      </c>
      <c r="D52" s="6">
        <v>1966</v>
      </c>
      <c r="E52" s="8" t="s">
        <v>68</v>
      </c>
      <c r="F52" s="9">
        <v>74.44892393065675</v>
      </c>
      <c r="G52" s="9">
        <v>0</v>
      </c>
      <c r="H52" s="9">
        <v>70.49835569635175</v>
      </c>
      <c r="I52" s="9">
        <f>SUM(F52:H52)</f>
        <v>144.9472796270085</v>
      </c>
      <c r="J52" s="26"/>
    </row>
    <row r="53" spans="1:9" ht="12.75">
      <c r="A53" s="45">
        <v>48</v>
      </c>
      <c r="B53" s="45" t="s">
        <v>56</v>
      </c>
      <c r="C53" s="45" t="s">
        <v>57</v>
      </c>
      <c r="D53" s="45">
        <v>1948</v>
      </c>
      <c r="E53" s="45" t="s">
        <v>68</v>
      </c>
      <c r="F53" s="47">
        <v>70.10800823632104</v>
      </c>
      <c r="G53" s="47">
        <v>0</v>
      </c>
      <c r="H53" s="47">
        <v>73.15682834130646</v>
      </c>
      <c r="I53" s="47">
        <f>SUM(F53:H53)</f>
        <v>143.2648365776275</v>
      </c>
    </row>
    <row r="54" spans="1:10" ht="12.75">
      <c r="A54" s="6">
        <v>49</v>
      </c>
      <c r="B54" s="6" t="s">
        <v>16</v>
      </c>
      <c r="C54" s="6" t="s">
        <v>188</v>
      </c>
      <c r="D54" s="6">
        <v>1977</v>
      </c>
      <c r="E54" s="6" t="s">
        <v>69</v>
      </c>
      <c r="F54" s="9">
        <v>0</v>
      </c>
      <c r="G54" s="9">
        <v>69.79405034324941</v>
      </c>
      <c r="H54" s="9">
        <v>72.95719844357976</v>
      </c>
      <c r="I54" s="9">
        <f>SUM(F54:H54)</f>
        <v>142.75124878682917</v>
      </c>
      <c r="J54" s="26"/>
    </row>
    <row r="55" spans="1:9" ht="12.75">
      <c r="A55" s="45">
        <v>50</v>
      </c>
      <c r="B55" s="45" t="s">
        <v>124</v>
      </c>
      <c r="C55" s="45" t="s">
        <v>125</v>
      </c>
      <c r="D55" s="45">
        <v>1974</v>
      </c>
      <c r="E55" s="46" t="s">
        <v>68</v>
      </c>
      <c r="F55" s="47">
        <v>71.72300082440232</v>
      </c>
      <c r="G55" s="47">
        <v>70.76566125290023</v>
      </c>
      <c r="H55" s="47">
        <v>0</v>
      </c>
      <c r="I55" s="47">
        <f>SUM(F55:H55)</f>
        <v>142.48866207730254</v>
      </c>
    </row>
    <row r="56" spans="1:9" ht="12.75">
      <c r="A56" s="6">
        <v>51</v>
      </c>
      <c r="B56" s="6" t="s">
        <v>136</v>
      </c>
      <c r="C56" s="6" t="s">
        <v>113</v>
      </c>
      <c r="D56" s="6">
        <v>1957</v>
      </c>
      <c r="E56" s="8" t="s">
        <v>137</v>
      </c>
      <c r="F56" s="9">
        <v>71.0658032579995</v>
      </c>
      <c r="G56" s="9">
        <v>0</v>
      </c>
      <c r="H56" s="9">
        <v>71.03390031329738</v>
      </c>
      <c r="I56" s="9">
        <f>SUM(F56:H56)</f>
        <v>142.09970357129689</v>
      </c>
    </row>
    <row r="57" spans="1:9" ht="12.75">
      <c r="A57" s="45">
        <v>52</v>
      </c>
      <c r="B57" s="45" t="s">
        <v>195</v>
      </c>
      <c r="C57" s="45" t="s">
        <v>196</v>
      </c>
      <c r="D57" s="45">
        <v>1967</v>
      </c>
      <c r="E57" s="45" t="s">
        <v>70</v>
      </c>
      <c r="F57" s="47">
        <v>0</v>
      </c>
      <c r="G57" s="47">
        <v>68.65828210224906</v>
      </c>
      <c r="H57" s="47">
        <v>70.14058979819148</v>
      </c>
      <c r="I57" s="47">
        <f>SUM(F57:H57)</f>
        <v>138.79887190044053</v>
      </c>
    </row>
    <row r="58" spans="1:9" ht="12.75">
      <c r="A58" s="6">
        <v>53</v>
      </c>
      <c r="B58" s="6" t="s">
        <v>189</v>
      </c>
      <c r="C58" s="6" t="s">
        <v>190</v>
      </c>
      <c r="D58" s="6">
        <v>1978</v>
      </c>
      <c r="E58" s="6" t="s">
        <v>70</v>
      </c>
      <c r="F58" s="9">
        <v>0</v>
      </c>
      <c r="G58" s="9">
        <v>66.64238892935178</v>
      </c>
      <c r="H58" s="9">
        <v>72.04610951008645</v>
      </c>
      <c r="I58" s="9">
        <f>SUM(F58:H58)</f>
        <v>138.68849843943823</v>
      </c>
    </row>
    <row r="59" spans="1:9" ht="12.75">
      <c r="A59" s="45">
        <v>54</v>
      </c>
      <c r="B59" s="45" t="s">
        <v>20</v>
      </c>
      <c r="C59" s="45" t="s">
        <v>21</v>
      </c>
      <c r="D59" s="45">
        <v>1975</v>
      </c>
      <c r="E59" s="46" t="s">
        <v>70</v>
      </c>
      <c r="F59" s="47">
        <v>69.15739268680447</v>
      </c>
      <c r="G59" s="47">
        <v>69.37</v>
      </c>
      <c r="H59" s="47">
        <v>0</v>
      </c>
      <c r="I59" s="47">
        <f>SUM(F59:H59)</f>
        <v>138.5273926868045</v>
      </c>
    </row>
    <row r="60" spans="1:10" ht="12.75">
      <c r="A60" s="6">
        <v>55</v>
      </c>
      <c r="B60" s="6" t="s">
        <v>14</v>
      </c>
      <c r="C60" s="6" t="s">
        <v>208</v>
      </c>
      <c r="D60" s="6">
        <v>1941</v>
      </c>
      <c r="E60" s="6" t="s">
        <v>68</v>
      </c>
      <c r="F60" s="9">
        <v>0</v>
      </c>
      <c r="G60" s="9">
        <v>67.14961550790649</v>
      </c>
      <c r="H60" s="9">
        <v>68.05556891461168</v>
      </c>
      <c r="I60" s="9">
        <f>SUM(F60:H60)</f>
        <v>135.2051844225182</v>
      </c>
      <c r="J60" s="26"/>
    </row>
    <row r="61" spans="1:9" ht="12.75">
      <c r="A61" s="45">
        <v>56</v>
      </c>
      <c r="B61" s="45" t="s">
        <v>200</v>
      </c>
      <c r="C61" s="45" t="s">
        <v>201</v>
      </c>
      <c r="D61" s="45">
        <v>1995</v>
      </c>
      <c r="E61" s="45" t="s">
        <v>77</v>
      </c>
      <c r="F61" s="47">
        <v>0</v>
      </c>
      <c r="G61" s="47">
        <v>66.7980727113447</v>
      </c>
      <c r="H61" s="47">
        <v>68.19421713038734</v>
      </c>
      <c r="I61" s="47">
        <f>SUM(F61:H61)</f>
        <v>134.99228984173203</v>
      </c>
    </row>
    <row r="62" spans="1:11" ht="12.75">
      <c r="A62" s="6">
        <v>57</v>
      </c>
      <c r="B62" s="6" t="s">
        <v>90</v>
      </c>
      <c r="C62" s="6" t="s">
        <v>73</v>
      </c>
      <c r="D62" s="6">
        <v>1997</v>
      </c>
      <c r="E62" s="6" t="s">
        <v>66</v>
      </c>
      <c r="F62" s="9">
        <v>65.95905989385898</v>
      </c>
      <c r="G62" s="9">
        <v>65.8273381294964</v>
      </c>
      <c r="H62" s="9">
        <v>0</v>
      </c>
      <c r="I62" s="9">
        <f>SUM(F62:H62)</f>
        <v>131.7863980233554</v>
      </c>
      <c r="J62" s="26"/>
      <c r="K62" s="26"/>
    </row>
    <row r="63" spans="1:9" ht="12.75">
      <c r="A63" s="45">
        <v>58</v>
      </c>
      <c r="B63" s="45" t="s">
        <v>202</v>
      </c>
      <c r="C63" s="45" t="s">
        <v>203</v>
      </c>
      <c r="D63" s="45">
        <v>1965</v>
      </c>
      <c r="E63" s="45" t="s">
        <v>70</v>
      </c>
      <c r="F63" s="47">
        <v>0</v>
      </c>
      <c r="G63" s="47">
        <v>64.69288555015466</v>
      </c>
      <c r="H63" s="47">
        <v>63.56672917395036</v>
      </c>
      <c r="I63" s="47">
        <f>SUM(F63:H63)</f>
        <v>128.259614724105</v>
      </c>
    </row>
    <row r="64" spans="1:9" ht="12.75">
      <c r="A64" s="6">
        <v>59</v>
      </c>
      <c r="B64" s="6" t="s">
        <v>18</v>
      </c>
      <c r="C64" s="6" t="s">
        <v>19</v>
      </c>
      <c r="D64" s="6">
        <v>1977</v>
      </c>
      <c r="E64" s="8" t="s">
        <v>69</v>
      </c>
      <c r="F64" s="9">
        <v>62.634989200863956</v>
      </c>
      <c r="G64" s="9">
        <v>63.98601398601399</v>
      </c>
      <c r="H64" s="9">
        <v>0</v>
      </c>
      <c r="I64" s="9">
        <f>SUM(F64:H64)</f>
        <v>126.62100318687794</v>
      </c>
    </row>
    <row r="65" spans="1:9" ht="12.75">
      <c r="A65" s="45">
        <v>60</v>
      </c>
      <c r="B65" s="45" t="s">
        <v>142</v>
      </c>
      <c r="C65" s="45" t="s">
        <v>143</v>
      </c>
      <c r="D65" s="45">
        <v>1970</v>
      </c>
      <c r="E65" s="45" t="s">
        <v>144</v>
      </c>
      <c r="F65" s="47">
        <v>62.21088919382554</v>
      </c>
      <c r="G65" s="47">
        <v>61.6068272483967</v>
      </c>
      <c r="H65" s="47">
        <v>0</v>
      </c>
      <c r="I65" s="47">
        <f>SUM(F65:H65)</f>
        <v>123.81771644222223</v>
      </c>
    </row>
    <row r="66" spans="1:9" ht="12.75">
      <c r="A66" s="6">
        <v>61</v>
      </c>
      <c r="B66" s="6" t="s">
        <v>197</v>
      </c>
      <c r="C66" s="6" t="s">
        <v>198</v>
      </c>
      <c r="D66" s="6">
        <v>1978</v>
      </c>
      <c r="E66" s="6" t="s">
        <v>199</v>
      </c>
      <c r="F66" s="9">
        <v>0</v>
      </c>
      <c r="G66" s="9">
        <v>60.87824351297404</v>
      </c>
      <c r="H66" s="9">
        <v>60.82725060827251</v>
      </c>
      <c r="I66" s="9">
        <f>SUM(F66:H66)</f>
        <v>121.70549412124655</v>
      </c>
    </row>
    <row r="67" spans="1:9" ht="12.75">
      <c r="A67" s="45">
        <v>62</v>
      </c>
      <c r="B67" s="45" t="s">
        <v>104</v>
      </c>
      <c r="C67" s="45" t="s">
        <v>138</v>
      </c>
      <c r="D67" s="45">
        <v>1993</v>
      </c>
      <c r="E67" s="46" t="s">
        <v>66</v>
      </c>
      <c r="F67" s="47">
        <v>60.62717770034843</v>
      </c>
      <c r="G67" s="47">
        <v>0</v>
      </c>
      <c r="H67" s="47">
        <v>60.33789219629928</v>
      </c>
      <c r="I67" s="47">
        <f>SUM(F67:H67)</f>
        <v>120.96506989664772</v>
      </c>
    </row>
    <row r="68" spans="1:9" ht="12.75">
      <c r="A68" s="6">
        <v>63</v>
      </c>
      <c r="B68" s="6" t="s">
        <v>154</v>
      </c>
      <c r="C68" s="6" t="s">
        <v>153</v>
      </c>
      <c r="D68" s="6">
        <v>1983</v>
      </c>
      <c r="E68" s="6" t="s">
        <v>112</v>
      </c>
      <c r="F68" s="9">
        <v>59.487179487179496</v>
      </c>
      <c r="G68" s="9">
        <v>0</v>
      </c>
      <c r="H68" s="9">
        <v>60.29908345393149</v>
      </c>
      <c r="I68" s="9">
        <f>SUM(F68:H68)</f>
        <v>119.78626294111098</v>
      </c>
    </row>
    <row r="69" spans="1:9" ht="12.75">
      <c r="A69" s="45">
        <v>64</v>
      </c>
      <c r="B69" s="45" t="s">
        <v>89</v>
      </c>
      <c r="C69" s="45" t="s">
        <v>155</v>
      </c>
      <c r="D69" s="45">
        <v>1989</v>
      </c>
      <c r="E69" s="45" t="s">
        <v>156</v>
      </c>
      <c r="F69" s="47">
        <v>53.53846153846155</v>
      </c>
      <c r="G69" s="47">
        <v>60.87824351297404</v>
      </c>
      <c r="H69" s="47">
        <v>0</v>
      </c>
      <c r="I69" s="47">
        <f>SUM(F69:H69)</f>
        <v>114.41670505143559</v>
      </c>
    </row>
    <row r="70" spans="1:9" ht="12.75">
      <c r="A70" s="6">
        <v>65</v>
      </c>
      <c r="B70" s="6" t="s">
        <v>173</v>
      </c>
      <c r="C70" s="6" t="s">
        <v>174</v>
      </c>
      <c r="D70" s="6">
        <v>1960</v>
      </c>
      <c r="E70" s="6" t="s">
        <v>164</v>
      </c>
      <c r="F70" s="9">
        <v>56.867041718969105</v>
      </c>
      <c r="G70" s="9">
        <v>57.02998318643906</v>
      </c>
      <c r="H70" s="9">
        <v>0</v>
      </c>
      <c r="I70" s="9">
        <f>SUM(F70:H70)</f>
        <v>113.89702490540816</v>
      </c>
    </row>
    <row r="71" spans="1:9" ht="12.75">
      <c r="A71" s="45">
        <v>66</v>
      </c>
      <c r="B71" s="45" t="s">
        <v>14</v>
      </c>
      <c r="C71" s="45" t="s">
        <v>59</v>
      </c>
      <c r="D71" s="45">
        <v>1989</v>
      </c>
      <c r="E71" s="45" t="s">
        <v>68</v>
      </c>
      <c r="F71" s="47">
        <v>54.171855541718564</v>
      </c>
      <c r="G71" s="47">
        <v>0</v>
      </c>
      <c r="H71" s="47">
        <v>59.055118110236215</v>
      </c>
      <c r="I71" s="47">
        <f>SUM(F71:H71)</f>
        <v>113.22697365195478</v>
      </c>
    </row>
    <row r="72" spans="1:9" ht="12.75">
      <c r="A72" s="6">
        <v>67</v>
      </c>
      <c r="B72" s="6" t="s">
        <v>213</v>
      </c>
      <c r="C72" s="6" t="s">
        <v>171</v>
      </c>
      <c r="D72" s="6">
        <v>1969</v>
      </c>
      <c r="E72" s="6" t="s">
        <v>172</v>
      </c>
      <c r="F72" s="9">
        <v>54.23663894426326</v>
      </c>
      <c r="G72" s="9">
        <v>56.25539729037118</v>
      </c>
      <c r="H72" s="9">
        <v>0</v>
      </c>
      <c r="I72" s="9">
        <f>SUM(F72:H72)</f>
        <v>110.49203623463444</v>
      </c>
    </row>
    <row r="73" spans="1:9" ht="12.75">
      <c r="A73" s="45">
        <v>68</v>
      </c>
      <c r="B73" s="45" t="s">
        <v>98</v>
      </c>
      <c r="C73" s="45" t="s">
        <v>152</v>
      </c>
      <c r="D73" s="45">
        <v>1993</v>
      </c>
      <c r="E73" s="45" t="s">
        <v>127</v>
      </c>
      <c r="F73" s="47">
        <v>53.73687461395924</v>
      </c>
      <c r="G73" s="47">
        <v>0</v>
      </c>
      <c r="H73" s="47">
        <v>56.60377358490567</v>
      </c>
      <c r="I73" s="47">
        <f>SUM(F73:H73)</f>
        <v>110.3406481988649</v>
      </c>
    </row>
    <row r="74" spans="1:9" ht="12.75">
      <c r="A74" s="6">
        <v>69</v>
      </c>
      <c r="B74" s="6" t="s">
        <v>209</v>
      </c>
      <c r="C74" s="6" t="s">
        <v>210</v>
      </c>
      <c r="D74" s="6">
        <v>1995</v>
      </c>
      <c r="E74" s="6" t="s">
        <v>77</v>
      </c>
      <c r="F74" s="9">
        <v>0</v>
      </c>
      <c r="G74" s="9">
        <v>53.396358543417364</v>
      </c>
      <c r="H74" s="9">
        <v>54.8967940272288</v>
      </c>
      <c r="I74" s="9">
        <f>SUM(F74:H74)</f>
        <v>108.29315257064616</v>
      </c>
    </row>
    <row r="75" spans="1:9" ht="12.75">
      <c r="A75" s="45">
        <v>70</v>
      </c>
      <c r="B75" s="45" t="s">
        <v>214</v>
      </c>
      <c r="C75" s="45" t="s">
        <v>194</v>
      </c>
      <c r="D75" s="45">
        <v>1974</v>
      </c>
      <c r="E75" s="45" t="s">
        <v>69</v>
      </c>
      <c r="F75" s="47">
        <v>0</v>
      </c>
      <c r="G75" s="47">
        <v>53.66513833435727</v>
      </c>
      <c r="H75" s="47">
        <v>53.33084171640836</v>
      </c>
      <c r="I75" s="47">
        <f>SUM(F75:H75)</f>
        <v>106.99598005076564</v>
      </c>
    </row>
    <row r="76" spans="1:10" ht="12.75">
      <c r="A76" s="6">
        <v>71</v>
      </c>
      <c r="B76" s="6" t="s">
        <v>116</v>
      </c>
      <c r="C76" s="6" t="s">
        <v>117</v>
      </c>
      <c r="D76" s="6">
        <v>1987</v>
      </c>
      <c r="E76" s="8" t="s">
        <v>118</v>
      </c>
      <c r="F76" s="9">
        <v>81.69014084507043</v>
      </c>
      <c r="G76" s="9">
        <v>0</v>
      </c>
      <c r="H76" s="9">
        <v>0</v>
      </c>
      <c r="I76" s="9">
        <f>SUM(F76:H76)</f>
        <v>81.69014084507043</v>
      </c>
      <c r="J76" s="26"/>
    </row>
    <row r="77" spans="1:9" ht="12.75">
      <c r="A77" s="45">
        <v>72</v>
      </c>
      <c r="B77" s="45" t="s">
        <v>221</v>
      </c>
      <c r="C77" s="45" t="s">
        <v>222</v>
      </c>
      <c r="D77" s="45">
        <v>1958</v>
      </c>
      <c r="E77" s="45" t="s">
        <v>69</v>
      </c>
      <c r="F77" s="47">
        <v>0</v>
      </c>
      <c r="G77" s="47">
        <v>0</v>
      </c>
      <c r="H77" s="47">
        <v>79.41752014028309</v>
      </c>
      <c r="I77" s="47">
        <f>SUM(F77:H77)</f>
        <v>79.41752014028309</v>
      </c>
    </row>
    <row r="78" spans="1:9" ht="12.75">
      <c r="A78" s="6">
        <v>73</v>
      </c>
      <c r="B78" s="6" t="s">
        <v>54</v>
      </c>
      <c r="C78" s="6" t="s">
        <v>55</v>
      </c>
      <c r="D78" s="6">
        <v>1981</v>
      </c>
      <c r="E78" s="8" t="s">
        <v>68</v>
      </c>
      <c r="F78" s="9">
        <v>79.01907356948229</v>
      </c>
      <c r="G78" s="9">
        <v>0</v>
      </c>
      <c r="H78" s="9">
        <v>0</v>
      </c>
      <c r="I78" s="9">
        <f>SUM(F78:H78)</f>
        <v>79.01907356948229</v>
      </c>
    </row>
    <row r="79" spans="1:9" ht="12.75">
      <c r="A79" s="45">
        <v>74</v>
      </c>
      <c r="B79" s="45" t="s">
        <v>116</v>
      </c>
      <c r="C79" s="45" t="s">
        <v>122</v>
      </c>
      <c r="D79" s="45">
        <v>1989</v>
      </c>
      <c r="E79" s="46" t="s">
        <v>65</v>
      </c>
      <c r="F79" s="47">
        <v>74.74226804123712</v>
      </c>
      <c r="G79" s="47">
        <v>0</v>
      </c>
      <c r="H79" s="47">
        <v>0</v>
      </c>
      <c r="I79" s="47">
        <f>SUM(F79:H79)</f>
        <v>74.74226804123712</v>
      </c>
    </row>
    <row r="80" spans="1:9" ht="12.75">
      <c r="A80" s="6">
        <v>75</v>
      </c>
      <c r="B80" s="6" t="s">
        <v>182</v>
      </c>
      <c r="C80" s="6" t="s">
        <v>17</v>
      </c>
      <c r="D80" s="6">
        <v>1965</v>
      </c>
      <c r="E80" s="6" t="s">
        <v>66</v>
      </c>
      <c r="F80" s="9">
        <v>0</v>
      </c>
      <c r="G80" s="9">
        <v>74.27701674277016</v>
      </c>
      <c r="H80" s="9">
        <v>0</v>
      </c>
      <c r="I80" s="9">
        <f>SUM(F80:H80)</f>
        <v>74.27701674277016</v>
      </c>
    </row>
    <row r="81" spans="1:9" ht="12.75">
      <c r="A81" s="45">
        <v>76</v>
      </c>
      <c r="B81" s="45" t="s">
        <v>223</v>
      </c>
      <c r="C81" s="45" t="s">
        <v>224</v>
      </c>
      <c r="D81" s="45">
        <v>1963</v>
      </c>
      <c r="E81" s="45" t="s">
        <v>225</v>
      </c>
      <c r="F81" s="47">
        <v>0</v>
      </c>
      <c r="G81" s="47">
        <v>0</v>
      </c>
      <c r="H81" s="47">
        <v>73.08317449923409</v>
      </c>
      <c r="I81" s="47">
        <f>SUM(F81:H81)</f>
        <v>73.08317449923409</v>
      </c>
    </row>
    <row r="82" spans="1:9" ht="12.75">
      <c r="A82" s="6">
        <v>77</v>
      </c>
      <c r="B82" s="6" t="s">
        <v>182</v>
      </c>
      <c r="C82" s="6" t="s">
        <v>19</v>
      </c>
      <c r="D82" s="6">
        <v>1990</v>
      </c>
      <c r="E82" s="6" t="s">
        <v>121</v>
      </c>
      <c r="F82" s="9">
        <v>0</v>
      </c>
      <c r="G82" s="9">
        <v>73.02474062250597</v>
      </c>
      <c r="H82" s="9">
        <v>0</v>
      </c>
      <c r="I82" s="9">
        <f>SUM(F82:H82)</f>
        <v>73.02474062250597</v>
      </c>
    </row>
    <row r="83" spans="1:9" ht="12.75">
      <c r="A83" s="45">
        <v>78</v>
      </c>
      <c r="B83" s="45" t="s">
        <v>16</v>
      </c>
      <c r="C83" s="45" t="s">
        <v>183</v>
      </c>
      <c r="D83" s="45">
        <v>1984</v>
      </c>
      <c r="E83" s="45" t="s">
        <v>121</v>
      </c>
      <c r="F83" s="47">
        <v>0</v>
      </c>
      <c r="G83" s="47">
        <v>71.99055861526357</v>
      </c>
      <c r="H83" s="47">
        <v>0</v>
      </c>
      <c r="I83" s="47">
        <f>SUM(F83:H83)</f>
        <v>71.99055861526357</v>
      </c>
    </row>
    <row r="84" spans="1:9" ht="12.75">
      <c r="A84" s="6">
        <v>79</v>
      </c>
      <c r="B84" s="6" t="s">
        <v>184</v>
      </c>
      <c r="C84" s="6" t="s">
        <v>185</v>
      </c>
      <c r="D84" s="6">
        <v>1992</v>
      </c>
      <c r="E84" s="6" t="s">
        <v>121</v>
      </c>
      <c r="F84" s="9">
        <v>0</v>
      </c>
      <c r="G84" s="9">
        <v>71.82103610675038</v>
      </c>
      <c r="H84" s="9">
        <v>0</v>
      </c>
      <c r="I84" s="9">
        <f>SUM(F84:H84)</f>
        <v>71.82103610675038</v>
      </c>
    </row>
    <row r="85" spans="1:9" ht="12.75">
      <c r="A85" s="45">
        <v>80</v>
      </c>
      <c r="B85" s="45" t="s">
        <v>98</v>
      </c>
      <c r="C85" s="45" t="s">
        <v>126</v>
      </c>
      <c r="D85" s="45">
        <v>1973</v>
      </c>
      <c r="E85" s="46" t="s">
        <v>127</v>
      </c>
      <c r="F85" s="47">
        <v>70.33</v>
      </c>
      <c r="G85" s="47">
        <v>0</v>
      </c>
      <c r="H85" s="47">
        <v>0</v>
      </c>
      <c r="I85" s="47">
        <f>SUM(F85:H85)</f>
        <v>70.33</v>
      </c>
    </row>
    <row r="86" spans="1:9" ht="12.75">
      <c r="A86" s="6">
        <v>81</v>
      </c>
      <c r="B86" s="6" t="s">
        <v>91</v>
      </c>
      <c r="C86" s="6" t="s">
        <v>92</v>
      </c>
      <c r="D86" s="6">
        <v>1991</v>
      </c>
      <c r="E86" s="6" t="s">
        <v>66</v>
      </c>
      <c r="F86" s="9">
        <v>70.09910563210056</v>
      </c>
      <c r="G86" s="9">
        <v>0</v>
      </c>
      <c r="H86" s="9">
        <v>0</v>
      </c>
      <c r="I86" s="9">
        <f>SUM(F86:H86)</f>
        <v>70.09910563210056</v>
      </c>
    </row>
    <row r="87" spans="1:9" ht="12.75">
      <c r="A87" s="45">
        <v>82</v>
      </c>
      <c r="B87" s="45" t="s">
        <v>71</v>
      </c>
      <c r="C87" s="45" t="s">
        <v>72</v>
      </c>
      <c r="D87" s="45">
        <v>1961</v>
      </c>
      <c r="E87" s="46" t="s">
        <v>68</v>
      </c>
      <c r="F87" s="47">
        <v>68.8149589483176</v>
      </c>
      <c r="G87" s="47">
        <v>0</v>
      </c>
      <c r="H87" s="47">
        <v>0</v>
      </c>
      <c r="I87" s="47">
        <f>SUM(F87:H87)</f>
        <v>68.8149589483176</v>
      </c>
    </row>
    <row r="88" spans="1:9" ht="12.75">
      <c r="A88" s="6">
        <v>83</v>
      </c>
      <c r="B88" s="6" t="s">
        <v>128</v>
      </c>
      <c r="C88" s="6" t="s">
        <v>129</v>
      </c>
      <c r="D88" s="6">
        <v>1993</v>
      </c>
      <c r="E88" s="8" t="s">
        <v>127</v>
      </c>
      <c r="F88" s="9">
        <v>68.77470355731226</v>
      </c>
      <c r="G88" s="9">
        <v>0</v>
      </c>
      <c r="H88" s="9">
        <v>0</v>
      </c>
      <c r="I88" s="9">
        <f>SUM(F88:H88)</f>
        <v>68.77470355731226</v>
      </c>
    </row>
    <row r="89" spans="1:9" ht="12.75">
      <c r="A89" s="45">
        <v>84</v>
      </c>
      <c r="B89" s="45" t="s">
        <v>85</v>
      </c>
      <c r="C89" s="45" t="s">
        <v>86</v>
      </c>
      <c r="D89" s="45">
        <v>1991</v>
      </c>
      <c r="E89" s="46" t="s">
        <v>127</v>
      </c>
      <c r="F89" s="47">
        <v>68.28885400313972</v>
      </c>
      <c r="G89" s="47">
        <v>0</v>
      </c>
      <c r="H89" s="47">
        <v>0</v>
      </c>
      <c r="I89" s="47">
        <f>SUM(F89:H89)</f>
        <v>68.28885400313972</v>
      </c>
    </row>
    <row r="90" spans="1:9" ht="12.75">
      <c r="A90" s="6">
        <v>85</v>
      </c>
      <c r="B90" s="6" t="s">
        <v>40</v>
      </c>
      <c r="C90" s="6" t="s">
        <v>41</v>
      </c>
      <c r="D90" s="6">
        <v>1990</v>
      </c>
      <c r="E90" s="6" t="s">
        <v>65</v>
      </c>
      <c r="F90" s="9">
        <v>68.12842599843383</v>
      </c>
      <c r="G90" s="9">
        <v>0</v>
      </c>
      <c r="H90" s="9">
        <v>0</v>
      </c>
      <c r="I90" s="9">
        <f>SUM(F90:H90)</f>
        <v>68.12842599843383</v>
      </c>
    </row>
    <row r="91" spans="1:9" ht="12.75">
      <c r="A91" s="45">
        <v>86</v>
      </c>
      <c r="B91" s="45" t="s">
        <v>237</v>
      </c>
      <c r="C91" s="45" t="s">
        <v>159</v>
      </c>
      <c r="D91" s="45">
        <v>1940</v>
      </c>
      <c r="E91" s="45" t="s">
        <v>68</v>
      </c>
      <c r="F91" s="47">
        <v>0</v>
      </c>
      <c r="G91" s="47">
        <v>0</v>
      </c>
      <c r="H91" s="47">
        <v>65.75191434506885</v>
      </c>
      <c r="I91" s="47">
        <f>SUM(F91:H91)</f>
        <v>65.75191434506885</v>
      </c>
    </row>
    <row r="92" spans="1:9" ht="12.75">
      <c r="A92" s="6">
        <v>87</v>
      </c>
      <c r="B92" s="6" t="s">
        <v>234</v>
      </c>
      <c r="C92" s="6" t="s">
        <v>235</v>
      </c>
      <c r="D92" s="6">
        <v>1954</v>
      </c>
      <c r="E92" s="6" t="s">
        <v>68</v>
      </c>
      <c r="F92" s="9">
        <v>0</v>
      </c>
      <c r="G92" s="9">
        <v>0</v>
      </c>
      <c r="H92" s="9">
        <v>64.57268637356178</v>
      </c>
      <c r="I92" s="9">
        <f>SUM(F92:H92)</f>
        <v>64.57268637356178</v>
      </c>
    </row>
    <row r="93" spans="1:9" ht="12.75">
      <c r="A93" s="45">
        <v>88</v>
      </c>
      <c r="B93" s="45" t="s">
        <v>191</v>
      </c>
      <c r="C93" s="45" t="s">
        <v>192</v>
      </c>
      <c r="D93" s="45">
        <v>1992</v>
      </c>
      <c r="E93" s="45" t="s">
        <v>121</v>
      </c>
      <c r="F93" s="47">
        <v>0</v>
      </c>
      <c r="G93" s="47">
        <v>64.52750352609308</v>
      </c>
      <c r="H93" s="47">
        <v>0</v>
      </c>
      <c r="I93" s="47">
        <f>SUM(F93:H93)</f>
        <v>64.52750352609308</v>
      </c>
    </row>
    <row r="94" spans="1:9" ht="12.75">
      <c r="A94" s="6">
        <v>89</v>
      </c>
      <c r="B94" s="6" t="s">
        <v>193</v>
      </c>
      <c r="C94" s="6" t="s">
        <v>194</v>
      </c>
      <c r="D94" s="6">
        <v>1974</v>
      </c>
      <c r="E94" s="6" t="s">
        <v>69</v>
      </c>
      <c r="F94" s="9">
        <v>0</v>
      </c>
      <c r="G94" s="9">
        <v>63.365650969529085</v>
      </c>
      <c r="H94" s="9">
        <v>0</v>
      </c>
      <c r="I94" s="9">
        <f>SUM(F94:H94)</f>
        <v>63.365650969529085</v>
      </c>
    </row>
    <row r="95" spans="1:9" ht="12.75">
      <c r="A95" s="45">
        <v>90</v>
      </c>
      <c r="B95" s="45" t="s">
        <v>206</v>
      </c>
      <c r="C95" s="45" t="s">
        <v>207</v>
      </c>
      <c r="D95" s="45">
        <v>1950</v>
      </c>
      <c r="E95" s="45" t="s">
        <v>68</v>
      </c>
      <c r="F95" s="47">
        <v>0</v>
      </c>
      <c r="G95" s="47">
        <v>62.409148649179556</v>
      </c>
      <c r="H95" s="47">
        <v>0</v>
      </c>
      <c r="I95" s="47">
        <f>SUM(F95:H95)</f>
        <v>62.409148649179556</v>
      </c>
    </row>
    <row r="96" spans="1:9" ht="12.75">
      <c r="A96" s="6">
        <v>91</v>
      </c>
      <c r="B96" s="6" t="s">
        <v>106</v>
      </c>
      <c r="C96" s="6" t="s">
        <v>107</v>
      </c>
      <c r="D96" s="6">
        <v>1955</v>
      </c>
      <c r="E96" s="6" t="s">
        <v>68</v>
      </c>
      <c r="F96" s="9">
        <v>62.23934591169053</v>
      </c>
      <c r="G96" s="9">
        <v>0</v>
      </c>
      <c r="H96" s="9">
        <v>0</v>
      </c>
      <c r="I96" s="9">
        <f>SUM(F96:H96)</f>
        <v>62.23934591169053</v>
      </c>
    </row>
    <row r="97" spans="1:9" ht="12.75">
      <c r="A97" s="45">
        <v>92</v>
      </c>
      <c r="B97" s="45" t="s">
        <v>230</v>
      </c>
      <c r="C97" s="45" t="s">
        <v>231</v>
      </c>
      <c r="D97" s="45">
        <v>1977</v>
      </c>
      <c r="E97" s="45" t="s">
        <v>229</v>
      </c>
      <c r="F97" s="47">
        <v>0</v>
      </c>
      <c r="G97" s="47">
        <v>0</v>
      </c>
      <c r="H97" s="47">
        <v>62.14267959234403</v>
      </c>
      <c r="I97" s="47">
        <f>SUM(F97:H97)</f>
        <v>62.14267959234403</v>
      </c>
    </row>
    <row r="98" spans="1:9" ht="12.75">
      <c r="A98" s="6">
        <v>93</v>
      </c>
      <c r="B98" s="6" t="s">
        <v>232</v>
      </c>
      <c r="C98" s="6" t="s">
        <v>233</v>
      </c>
      <c r="D98" s="6">
        <v>1994</v>
      </c>
      <c r="E98" s="6" t="s">
        <v>67</v>
      </c>
      <c r="F98" s="9">
        <v>0</v>
      </c>
      <c r="G98" s="9">
        <v>0</v>
      </c>
      <c r="H98" s="9">
        <v>60.69434328720563</v>
      </c>
      <c r="I98" s="9">
        <f>SUM(F98:H98)</f>
        <v>60.69434328720563</v>
      </c>
    </row>
    <row r="99" spans="1:9" ht="12.75">
      <c r="A99" s="45">
        <v>94</v>
      </c>
      <c r="B99" s="45" t="s">
        <v>236</v>
      </c>
      <c r="C99" s="45" t="s">
        <v>60</v>
      </c>
      <c r="D99" s="45">
        <v>1968</v>
      </c>
      <c r="E99" s="45" t="s">
        <v>68</v>
      </c>
      <c r="F99" s="47">
        <v>0</v>
      </c>
      <c r="G99" s="47">
        <v>0</v>
      </c>
      <c r="H99" s="47">
        <v>59.52149952275661</v>
      </c>
      <c r="I99" s="47">
        <f>SUM(F99:H99)</f>
        <v>59.52149952275661</v>
      </c>
    </row>
    <row r="100" spans="1:9" ht="12.75">
      <c r="A100" s="6">
        <v>95</v>
      </c>
      <c r="B100" s="6" t="s">
        <v>226</v>
      </c>
      <c r="C100" s="6" t="s">
        <v>227</v>
      </c>
      <c r="D100" s="6">
        <v>1975</v>
      </c>
      <c r="E100" s="6" t="s">
        <v>69</v>
      </c>
      <c r="F100" s="9">
        <v>0</v>
      </c>
      <c r="G100" s="9">
        <v>0</v>
      </c>
      <c r="H100" s="9">
        <v>59.101654846335705</v>
      </c>
      <c r="I100" s="9">
        <f>SUM(F100:H100)</f>
        <v>59.101654846335705</v>
      </c>
    </row>
    <row r="101" spans="1:9" ht="12.75">
      <c r="A101" s="45">
        <v>96</v>
      </c>
      <c r="B101" s="45" t="s">
        <v>24</v>
      </c>
      <c r="C101" s="45" t="s">
        <v>139</v>
      </c>
      <c r="D101" s="45">
        <v>1993</v>
      </c>
      <c r="E101" s="45" t="s">
        <v>127</v>
      </c>
      <c r="F101" s="47">
        <v>58.98305084745764</v>
      </c>
      <c r="G101" s="47">
        <v>0</v>
      </c>
      <c r="H101" s="47">
        <v>0</v>
      </c>
      <c r="I101" s="47">
        <f>SUM(F101:H101)</f>
        <v>58.98305084745764</v>
      </c>
    </row>
    <row r="102" spans="1:9" ht="12.75">
      <c r="A102" s="6">
        <v>97</v>
      </c>
      <c r="B102" s="6" t="s">
        <v>145</v>
      </c>
      <c r="C102" s="6" t="s">
        <v>41</v>
      </c>
      <c r="D102" s="6">
        <v>1997</v>
      </c>
      <c r="E102" s="6" t="s">
        <v>65</v>
      </c>
      <c r="F102" s="9">
        <v>57.38786279683378</v>
      </c>
      <c r="G102" s="9">
        <v>0</v>
      </c>
      <c r="H102" s="9">
        <v>0</v>
      </c>
      <c r="I102" s="9">
        <f>SUM(F102:H102)</f>
        <v>57.38786279683378</v>
      </c>
    </row>
    <row r="103" spans="1:9" ht="12.75">
      <c r="A103" s="45">
        <v>98</v>
      </c>
      <c r="B103" s="45" t="s">
        <v>100</v>
      </c>
      <c r="C103" s="45" t="s">
        <v>60</v>
      </c>
      <c r="D103" s="45">
        <v>1966</v>
      </c>
      <c r="E103" s="45" t="s">
        <v>68</v>
      </c>
      <c r="F103" s="47">
        <v>57.36392584466403</v>
      </c>
      <c r="G103" s="47">
        <v>0</v>
      </c>
      <c r="H103" s="47">
        <v>0</v>
      </c>
      <c r="I103" s="47">
        <f>SUM(F103:H103)</f>
        <v>57.36392584466403</v>
      </c>
    </row>
    <row r="104" spans="1:9" ht="12.75">
      <c r="A104" s="6">
        <v>99</v>
      </c>
      <c r="B104" s="6" t="s">
        <v>211</v>
      </c>
      <c r="C104" s="6" t="s">
        <v>212</v>
      </c>
      <c r="D104" s="6">
        <v>1954</v>
      </c>
      <c r="E104" s="6" t="s">
        <v>77</v>
      </c>
      <c r="F104" s="9">
        <v>0</v>
      </c>
      <c r="G104" s="9">
        <v>57.349886202783175</v>
      </c>
      <c r="H104" s="9">
        <v>0</v>
      </c>
      <c r="I104" s="9">
        <f>SUM(F104:H104)</f>
        <v>57.349886202783175</v>
      </c>
    </row>
    <row r="105" spans="1:9" ht="12.75">
      <c r="A105" s="45">
        <v>100</v>
      </c>
      <c r="B105" s="45" t="s">
        <v>30</v>
      </c>
      <c r="C105" s="45" t="s">
        <v>228</v>
      </c>
      <c r="D105" s="45">
        <v>1980</v>
      </c>
      <c r="E105" s="45" t="s">
        <v>229</v>
      </c>
      <c r="F105" s="47">
        <v>0</v>
      </c>
      <c r="G105" s="47">
        <v>0</v>
      </c>
      <c r="H105" s="47">
        <v>56.60377358490567</v>
      </c>
      <c r="I105" s="47">
        <f>SUM(F105:H105)</f>
        <v>56.60377358490567</v>
      </c>
    </row>
    <row r="106" spans="1:9" ht="12.75">
      <c r="A106" s="6">
        <v>101</v>
      </c>
      <c r="B106" s="6" t="s">
        <v>147</v>
      </c>
      <c r="C106" s="6" t="s">
        <v>148</v>
      </c>
      <c r="D106" s="6">
        <v>1977</v>
      </c>
      <c r="E106" s="8" t="s">
        <v>77</v>
      </c>
      <c r="F106" s="9">
        <v>56.16526791478375</v>
      </c>
      <c r="G106" s="9">
        <v>0</v>
      </c>
      <c r="H106" s="9">
        <v>0</v>
      </c>
      <c r="I106" s="9">
        <f>SUM(F106:H106)</f>
        <v>56.16526791478375</v>
      </c>
    </row>
    <row r="107" spans="1:9" ht="12.75">
      <c r="A107" s="45">
        <v>102</v>
      </c>
      <c r="B107" s="45" t="s">
        <v>151</v>
      </c>
      <c r="C107" s="45" t="s">
        <v>94</v>
      </c>
      <c r="D107" s="45">
        <v>1994</v>
      </c>
      <c r="E107" s="45" t="s">
        <v>65</v>
      </c>
      <c r="F107" s="47">
        <v>55.59105431309904</v>
      </c>
      <c r="G107" s="47">
        <v>0</v>
      </c>
      <c r="H107" s="47">
        <v>0</v>
      </c>
      <c r="I107" s="47">
        <f>SUM(F107:H107)</f>
        <v>55.59105431309904</v>
      </c>
    </row>
    <row r="108" spans="1:9" ht="12.75">
      <c r="A108" s="6">
        <v>103</v>
      </c>
      <c r="B108" s="6" t="s">
        <v>29</v>
      </c>
      <c r="C108" s="6" t="s">
        <v>109</v>
      </c>
      <c r="D108" s="6">
        <v>1973</v>
      </c>
      <c r="E108" s="8" t="s">
        <v>69</v>
      </c>
      <c r="F108" s="9">
        <v>53.27617881200246</v>
      </c>
      <c r="G108" s="9">
        <v>0</v>
      </c>
      <c r="H108" s="9">
        <v>0</v>
      </c>
      <c r="I108" s="9">
        <f>SUM(F108:H108)</f>
        <v>53.27617881200246</v>
      </c>
    </row>
    <row r="109" spans="1:9" ht="12.75">
      <c r="A109" s="45">
        <v>104</v>
      </c>
      <c r="B109" s="45" t="s">
        <v>238</v>
      </c>
      <c r="C109" s="45" t="s">
        <v>27</v>
      </c>
      <c r="D109" s="45">
        <v>1976</v>
      </c>
      <c r="E109" s="45" t="s">
        <v>69</v>
      </c>
      <c r="F109" s="47">
        <v>0</v>
      </c>
      <c r="G109" s="47">
        <v>0</v>
      </c>
      <c r="H109" s="47">
        <v>51.15612850419481</v>
      </c>
      <c r="I109" s="47">
        <f>SUM(F109:H109)</f>
        <v>51.15612850419481</v>
      </c>
    </row>
    <row r="110" spans="1:9" ht="12.75">
      <c r="A110" s="6">
        <v>105</v>
      </c>
      <c r="B110" s="6" t="s">
        <v>204</v>
      </c>
      <c r="C110" s="6" t="s">
        <v>205</v>
      </c>
      <c r="D110" s="6">
        <v>2001</v>
      </c>
      <c r="E110" s="6" t="s">
        <v>77</v>
      </c>
      <c r="F110" s="9">
        <v>0</v>
      </c>
      <c r="G110" s="9">
        <v>50.496688741721854</v>
      </c>
      <c r="H110" s="9">
        <v>0</v>
      </c>
      <c r="I110" s="9">
        <f>SUM(F110:H110)</f>
        <v>50.496688741721854</v>
      </c>
    </row>
    <row r="111" spans="1:9" ht="12.75">
      <c r="A111" s="45">
        <v>106</v>
      </c>
      <c r="B111" s="45" t="s">
        <v>175</v>
      </c>
      <c r="C111" s="45" t="s">
        <v>143</v>
      </c>
      <c r="D111" s="45">
        <v>1972</v>
      </c>
      <c r="E111" s="45" t="s">
        <v>144</v>
      </c>
      <c r="F111" s="47">
        <v>48.50867602761449</v>
      </c>
      <c r="G111" s="47">
        <v>0</v>
      </c>
      <c r="H111" s="47">
        <v>0</v>
      </c>
      <c r="I111" s="47">
        <f>SUM(F111:H111)</f>
        <v>48.50867602761449</v>
      </c>
    </row>
    <row r="112" ht="12.75">
      <c r="H112" s="25"/>
    </row>
    <row r="113" ht="12.75">
      <c r="H113" s="25"/>
    </row>
    <row r="114" ht="12.75">
      <c r="H114" s="25"/>
    </row>
    <row r="115" ht="12.75">
      <c r="H115" s="25"/>
    </row>
  </sheetData>
  <sheetProtection/>
  <mergeCells count="2">
    <mergeCell ref="A2:F2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AX6"/>
  <sheetViews>
    <sheetView zoomScalePageLayoutView="0" workbookViewId="0" topLeftCell="Q1">
      <selection activeCell="AL5" sqref="AL5"/>
    </sheetView>
  </sheetViews>
  <sheetFormatPr defaultColWidth="9.140625" defaultRowHeight="12.75"/>
  <sheetData>
    <row r="4" spans="1:50" ht="12.75">
      <c r="A4" s="2" t="s">
        <v>10</v>
      </c>
      <c r="B4" s="3" t="s">
        <v>11</v>
      </c>
      <c r="C4" s="3">
        <v>35</v>
      </c>
      <c r="D4" s="3">
        <v>36</v>
      </c>
      <c r="E4" s="3">
        <v>37</v>
      </c>
      <c r="F4" s="3">
        <v>38</v>
      </c>
      <c r="G4" s="3">
        <v>39</v>
      </c>
      <c r="H4" s="3">
        <v>40</v>
      </c>
      <c r="I4" s="3">
        <v>41</v>
      </c>
      <c r="J4" s="3">
        <v>42</v>
      </c>
      <c r="K4" s="3">
        <v>43</v>
      </c>
      <c r="L4" s="3">
        <v>44</v>
      </c>
      <c r="M4" s="3">
        <v>45</v>
      </c>
      <c r="N4" s="3">
        <v>46</v>
      </c>
      <c r="O4" s="3">
        <v>47</v>
      </c>
      <c r="P4" s="3">
        <v>48</v>
      </c>
      <c r="Q4" s="3">
        <v>49</v>
      </c>
      <c r="R4" s="3">
        <v>50</v>
      </c>
      <c r="S4" s="3">
        <v>51</v>
      </c>
      <c r="T4" s="3">
        <v>52</v>
      </c>
      <c r="U4" s="3">
        <v>53</v>
      </c>
      <c r="V4" s="3">
        <v>54</v>
      </c>
      <c r="W4" s="3">
        <v>55</v>
      </c>
      <c r="X4" s="3">
        <v>56</v>
      </c>
      <c r="Y4" s="3">
        <v>57</v>
      </c>
      <c r="Z4" s="3">
        <v>58</v>
      </c>
      <c r="AA4" s="3">
        <v>59</v>
      </c>
      <c r="AB4" s="3">
        <v>60</v>
      </c>
      <c r="AC4" s="3">
        <v>61</v>
      </c>
      <c r="AD4" s="3">
        <v>62</v>
      </c>
      <c r="AE4" s="3">
        <v>63</v>
      </c>
      <c r="AF4" s="3">
        <v>64</v>
      </c>
      <c r="AG4" s="3">
        <v>65</v>
      </c>
      <c r="AH4" s="3">
        <v>66</v>
      </c>
      <c r="AI4" s="3">
        <v>67</v>
      </c>
      <c r="AJ4" s="3">
        <v>68</v>
      </c>
      <c r="AK4" s="3">
        <v>69</v>
      </c>
      <c r="AL4" s="3">
        <v>70</v>
      </c>
      <c r="AM4" s="3">
        <v>71</v>
      </c>
      <c r="AN4" s="3">
        <v>72</v>
      </c>
      <c r="AO4" s="3">
        <v>73</v>
      </c>
      <c r="AP4" s="3">
        <v>74</v>
      </c>
      <c r="AQ4" s="3">
        <v>75</v>
      </c>
      <c r="AR4" s="3">
        <v>76</v>
      </c>
      <c r="AS4" s="3">
        <v>77</v>
      </c>
      <c r="AT4" s="3">
        <v>78</v>
      </c>
      <c r="AU4" s="3">
        <v>79</v>
      </c>
      <c r="AV4" s="3">
        <v>80</v>
      </c>
      <c r="AW4" s="3">
        <v>85</v>
      </c>
      <c r="AX4" s="3">
        <v>90</v>
      </c>
    </row>
    <row r="5" spans="1:50" ht="12.75">
      <c r="A5" s="4" t="s">
        <v>12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5.7</v>
      </c>
      <c r="I5" s="5">
        <v>6.3</v>
      </c>
      <c r="J5" s="5">
        <v>7.51</v>
      </c>
      <c r="K5" s="5">
        <v>7.9</v>
      </c>
      <c r="L5" s="5">
        <v>8.13</v>
      </c>
      <c r="M5" s="5">
        <v>8.75</v>
      </c>
      <c r="N5" s="5">
        <v>9.36</v>
      </c>
      <c r="O5" s="5">
        <v>9.98</v>
      </c>
      <c r="P5" s="5">
        <v>10.62</v>
      </c>
      <c r="Q5" s="5">
        <v>11.28</v>
      </c>
      <c r="R5" s="5">
        <v>11.96</v>
      </c>
      <c r="S5" s="5">
        <v>12.65</v>
      </c>
      <c r="T5" s="5">
        <v>13.36</v>
      </c>
      <c r="U5" s="5">
        <v>14.09</v>
      </c>
      <c r="V5" s="5">
        <v>14.83</v>
      </c>
      <c r="W5" s="5">
        <v>15.59</v>
      </c>
      <c r="X5" s="5">
        <v>16.38</v>
      </c>
      <c r="Y5" s="5">
        <v>17.18</v>
      </c>
      <c r="Z5" s="5">
        <v>17.99</v>
      </c>
      <c r="AA5" s="5">
        <v>18.8</v>
      </c>
      <c r="AB5" s="5">
        <v>19.62</v>
      </c>
      <c r="AC5" s="5">
        <v>20.44</v>
      </c>
      <c r="AD5" s="5">
        <v>21.26</v>
      </c>
      <c r="AE5" s="5">
        <v>22.1</v>
      </c>
      <c r="AF5" s="5">
        <v>22.94</v>
      </c>
      <c r="AG5" s="5">
        <v>23.78</v>
      </c>
      <c r="AH5" s="5">
        <v>24.63</v>
      </c>
      <c r="AI5" s="5">
        <v>25.49</v>
      </c>
      <c r="AJ5" s="5">
        <v>26.35</v>
      </c>
      <c r="AK5" s="5">
        <v>27.21</v>
      </c>
      <c r="AL5" s="5">
        <v>28.08</v>
      </c>
      <c r="AM5" s="5">
        <v>28.94</v>
      </c>
      <c r="AN5" s="5">
        <v>29.81</v>
      </c>
      <c r="AO5" s="5">
        <v>30.68</v>
      </c>
      <c r="AP5" s="5">
        <v>31.56</v>
      </c>
      <c r="AQ5" s="5">
        <v>32.43</v>
      </c>
      <c r="AR5" s="5">
        <v>33.3</v>
      </c>
      <c r="AS5" s="5">
        <v>34.18</v>
      </c>
      <c r="AT5" s="5">
        <v>35.05</v>
      </c>
      <c r="AU5" s="5">
        <v>35.94</v>
      </c>
      <c r="AV5" s="5">
        <v>36.62</v>
      </c>
      <c r="AW5" s="5">
        <v>41.26</v>
      </c>
      <c r="AX5" s="5">
        <v>45.73</v>
      </c>
    </row>
    <row r="6" spans="1:50" ht="12.75">
      <c r="A6" s="4" t="s">
        <v>13</v>
      </c>
      <c r="B6" s="5">
        <v>10</v>
      </c>
      <c r="C6" s="5">
        <v>13.04</v>
      </c>
      <c r="D6" s="5">
        <v>13.67</v>
      </c>
      <c r="E6" s="5">
        <v>14.32</v>
      </c>
      <c r="F6" s="5">
        <v>14.96</v>
      </c>
      <c r="G6" s="5">
        <v>15.61</v>
      </c>
      <c r="H6" s="5">
        <v>16.27</v>
      </c>
      <c r="I6" s="5">
        <v>16.93</v>
      </c>
      <c r="J6" s="5">
        <v>17.59</v>
      </c>
      <c r="K6" s="5">
        <v>18.26</v>
      </c>
      <c r="L6" s="5">
        <v>18.94</v>
      </c>
      <c r="M6" s="5">
        <v>19.63</v>
      </c>
      <c r="N6" s="5">
        <v>20.3</v>
      </c>
      <c r="O6" s="5">
        <v>20.98</v>
      </c>
      <c r="P6" s="5">
        <v>21.69</v>
      </c>
      <c r="Q6" s="5">
        <v>22.41</v>
      </c>
      <c r="R6" s="5">
        <v>23.16</v>
      </c>
      <c r="S6" s="5">
        <v>23.92</v>
      </c>
      <c r="T6" s="5">
        <v>24.7</v>
      </c>
      <c r="U6" s="5">
        <v>25.5</v>
      </c>
      <c r="V6" s="5">
        <v>26.31</v>
      </c>
      <c r="W6" s="5">
        <v>27.15</v>
      </c>
      <c r="X6" s="5">
        <v>28.02</v>
      </c>
      <c r="Y6" s="5">
        <v>28.9</v>
      </c>
      <c r="Z6" s="5">
        <v>29.79</v>
      </c>
      <c r="AA6" s="5">
        <v>30.68</v>
      </c>
      <c r="AB6" s="5">
        <v>31.58</v>
      </c>
      <c r="AC6" s="5">
        <v>32.48</v>
      </c>
      <c r="AD6" s="5">
        <v>33.39</v>
      </c>
      <c r="AE6" s="5">
        <v>34.31</v>
      </c>
      <c r="AF6" s="5">
        <v>35.23</v>
      </c>
      <c r="AG6" s="5">
        <v>36.16</v>
      </c>
      <c r="AH6" s="5">
        <v>37.1</v>
      </c>
      <c r="AI6" s="5">
        <v>38.04</v>
      </c>
      <c r="AJ6" s="5">
        <v>38.99</v>
      </c>
      <c r="AK6" s="5">
        <v>39.94</v>
      </c>
      <c r="AL6" s="5">
        <v>40.89</v>
      </c>
      <c r="AM6" s="5">
        <v>41.84</v>
      </c>
      <c r="AN6" s="5">
        <v>42.79</v>
      </c>
      <c r="AO6" s="5">
        <v>43.75</v>
      </c>
      <c r="AP6" s="5">
        <v>44.75</v>
      </c>
      <c r="AQ6" s="5">
        <v>45.67</v>
      </c>
      <c r="AR6" s="5">
        <v>46.63</v>
      </c>
      <c r="AS6" s="5">
        <v>47.59</v>
      </c>
      <c r="AT6" s="5">
        <v>48.86</v>
      </c>
      <c r="AU6" s="5">
        <v>49.53</v>
      </c>
      <c r="AV6" s="5">
        <v>50.5</v>
      </c>
      <c r="AW6" s="5">
        <v>55.39</v>
      </c>
      <c r="AX6" s="5">
        <v>61.3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Loncar</dc:creator>
  <cp:keywords/>
  <dc:description/>
  <cp:lastModifiedBy>Ivan Loncar</cp:lastModifiedBy>
  <dcterms:created xsi:type="dcterms:W3CDTF">2005-12-12T14:23:12Z</dcterms:created>
  <dcterms:modified xsi:type="dcterms:W3CDTF">2009-12-06T20:10:16Z</dcterms:modified>
  <cp:category/>
  <cp:version/>
  <cp:contentType/>
  <cp:contentStatus/>
</cp:coreProperties>
</file>